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770" windowWidth="20115" windowHeight="1170"/>
  </bookViews>
  <sheets>
    <sheet name="نشرة التداول" sheetId="1" r:id="rId1"/>
    <sheet name="الاجانب" sheetId="6" r:id="rId2"/>
    <sheet name="الغير المتداولة" sheetId="8" r:id="rId3"/>
    <sheet name="الشركات المتوقفة" sheetId="4" r:id="rId4"/>
    <sheet name="اخبار الشركات" sheetId="5" r:id="rId5"/>
    <sheet name="السندات" sheetId="7" r:id="rId6"/>
  </sheets>
  <calcPr calcId="145621"/>
</workbook>
</file>

<file path=xl/calcChain.xml><?xml version="1.0" encoding="utf-8"?>
<calcChain xmlns="http://schemas.openxmlformats.org/spreadsheetml/2006/main">
  <c r="F15" i="6" l="1"/>
  <c r="E15" i="6"/>
  <c r="D15" i="6"/>
  <c r="F8" i="6"/>
  <c r="E8" i="6"/>
  <c r="D8" i="6"/>
  <c r="M63" i="1"/>
  <c r="N63" i="1"/>
  <c r="L63" i="1"/>
  <c r="L53" i="1"/>
  <c r="M53" i="1"/>
  <c r="N53" i="1"/>
  <c r="L21" i="1"/>
  <c r="M21" i="1"/>
  <c r="N21" i="1"/>
  <c r="L48" i="1"/>
  <c r="M48" i="1"/>
  <c r="N48" i="1"/>
  <c r="L40" i="1"/>
  <c r="M40" i="1"/>
  <c r="N40" i="1"/>
  <c r="L31" i="1"/>
  <c r="M31" i="1"/>
  <c r="N31" i="1"/>
  <c r="N54" i="1" l="1"/>
  <c r="N64" i="1" s="1"/>
  <c r="M54" i="1"/>
  <c r="M64" i="1" s="1"/>
  <c r="L54" i="1"/>
  <c r="L64" i="1" s="1"/>
</calcChain>
</file>

<file path=xl/sharedStrings.xml><?xml version="1.0" encoding="utf-8"?>
<sst xmlns="http://schemas.openxmlformats.org/spreadsheetml/2006/main" count="473" uniqueCount="334">
  <si>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</si>
  <si>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</si>
  <si>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</si>
  <si>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</si>
  <si>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</si>
  <si>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</si>
  <si>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</si>
  <si>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</si>
  <si>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</si>
  <si>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</si>
  <si>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</si>
  <si>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</si>
  <si>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</si>
  <si>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</si>
  <si>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</si>
  <si>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</si>
  <si>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</si>
  <si>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</si>
  <si>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</si>
  <si>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</si>
  <si>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</si>
  <si>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</si>
  <si>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</si>
  <si>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</si>
  <si>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</si>
  <si>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الاتصالات</t>
  </si>
  <si>
    <t>قطاع الخدمات</t>
  </si>
  <si>
    <t>قطاع الصناعة</t>
  </si>
  <si>
    <t>مجموع قطاع الصناعة</t>
  </si>
  <si>
    <t xml:space="preserve"> قطاع الفنادق والسياحة </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</si>
  <si>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</si>
  <si>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</si>
  <si>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</si>
  <si>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</si>
  <si>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</si>
  <si>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</si>
  <si>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</si>
  <si>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</si>
  <si>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</si>
  <si>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الاهلية للتأمين</t>
  </si>
  <si>
    <t>NAHF</t>
  </si>
  <si>
    <t>قطاع الاستثمار</t>
  </si>
  <si>
    <t>الوئام للاستثمار المالي</t>
  </si>
  <si>
    <t>VWIF</t>
  </si>
  <si>
    <t>فنادق كربلاء</t>
  </si>
  <si>
    <t>HKAR</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</si>
  <si>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</si>
  <si>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</si>
  <si>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</si>
  <si>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</si>
  <si>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</si>
  <si>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</si>
  <si>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</si>
  <si>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</si>
  <si>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</si>
  <si>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</si>
  <si>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</si>
  <si>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</si>
  <si>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</si>
  <si>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</si>
  <si>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</si>
  <si>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العراقية للنقل البري (SILT)</t>
  </si>
  <si>
    <t>نقل المنتجات النفطية (SIGT)</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</si>
  <si>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</si>
  <si>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</si>
  <si>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</si>
  <si>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</si>
  <si>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</si>
  <si>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 xml:space="preserve">Web site : www.isx-iq.net     E-mail : info-isx@isx-iq.net   07834000034 - 07711211522 - 07270094594  : ص . ب :3607 العلوية  الهاتف </t>
  </si>
  <si>
    <t xml:space="preserve">الاسهم المتداولة  </t>
  </si>
  <si>
    <t>بين النهرين للاستثمارات المالية</t>
  </si>
  <si>
    <t>VMES</t>
  </si>
  <si>
    <t>التغير(%)</t>
  </si>
  <si>
    <t>الامين للاستثمارات العقارية</t>
  </si>
  <si>
    <t>SAEI</t>
  </si>
  <si>
    <t>الخاتم للاتصالات</t>
  </si>
  <si>
    <t>TZNI</t>
  </si>
  <si>
    <t>تاريخ الايقاف</t>
  </si>
  <si>
    <t>سبب الايقاف والملاحظات</t>
  </si>
  <si>
    <t>تداول السندات الاصدارية الثانية</t>
  </si>
  <si>
    <t>بغداد للمشروبات الغازية</t>
  </si>
  <si>
    <t>IBSD</t>
  </si>
  <si>
    <t xml:space="preserve">الامين للاستثمار المالي </t>
  </si>
  <si>
    <t>VAMF</t>
  </si>
  <si>
    <t>مصرف البلاد الاسلامي (BLAD)</t>
  </si>
  <si>
    <t>مصرف زين العراق</t>
  </si>
  <si>
    <t>BZII</t>
  </si>
  <si>
    <t xml:space="preserve">مصرف عبر العراق </t>
  </si>
  <si>
    <t>BTRI</t>
  </si>
  <si>
    <t xml:space="preserve">النبال العربية للتحويل المالي </t>
  </si>
  <si>
    <t>MTNI</t>
  </si>
  <si>
    <t>الاكثر خسارة</t>
  </si>
  <si>
    <t>تصنيع وتسويق التمور</t>
  </si>
  <si>
    <t>IIDP</t>
  </si>
  <si>
    <t xml:space="preserve">النخبة للمقاولات العامة </t>
  </si>
  <si>
    <t>SNUC</t>
  </si>
  <si>
    <t>المعمورة العقارية</t>
  </si>
  <si>
    <t>SMRI</t>
  </si>
  <si>
    <t>مصرف المنصور</t>
  </si>
  <si>
    <t>BMNS</t>
  </si>
  <si>
    <t>المنافع للتحويل المالي</t>
  </si>
  <si>
    <t>MTMA</t>
  </si>
  <si>
    <t>مصرف نور العراق الاسلامي</t>
  </si>
  <si>
    <t>BINI</t>
  </si>
  <si>
    <t>الامين للتأمين</t>
  </si>
  <si>
    <t>NAME</t>
  </si>
  <si>
    <t xml:space="preserve">مصرف التنمية الدولي </t>
  </si>
  <si>
    <t>BIDB</t>
  </si>
  <si>
    <t>السجاد والمفروشات</t>
  </si>
  <si>
    <t>IITC</t>
  </si>
  <si>
    <t>المنصور الدوائية</t>
  </si>
  <si>
    <t>IMAP</t>
  </si>
  <si>
    <t>BNOI</t>
  </si>
  <si>
    <t xml:space="preserve">النور للتحويل المالي </t>
  </si>
  <si>
    <t>MTNN</t>
  </si>
  <si>
    <t>فندق السدير</t>
  </si>
  <si>
    <t>HSAD</t>
  </si>
  <si>
    <t>المصرف الدولي الاسلامي</t>
  </si>
  <si>
    <t>BINT</t>
  </si>
  <si>
    <t>مصرف بابل(BBAY)</t>
  </si>
  <si>
    <t>عدم تقديم البيانات المالية السنوية لعام 2017.سعر الاغلاق (0.190) دينار.</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</si>
  <si>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</si>
  <si>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</si>
  <si>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</si>
  <si>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فنادق عشتار(HISH)</t>
  </si>
  <si>
    <t>عدم تقديم البيانات المالية السنوية لعام 2017.سعر الاغلاق (10.000) دينار.</t>
  </si>
  <si>
    <t>فندق اشور(HASH)</t>
  </si>
  <si>
    <t>عدم تقديم البيانات المالية السنوية لعام 2017.سعر الاغلاق (1.750) دينار.</t>
  </si>
  <si>
    <t>مصرف الثقة الدولي</t>
  </si>
  <si>
    <t>BTRU</t>
  </si>
  <si>
    <t>الخياطة الحديثة</t>
  </si>
  <si>
    <t>IMOS</t>
  </si>
  <si>
    <t>مصرف سومر التجاري</t>
  </si>
  <si>
    <t>BSUC</t>
  </si>
  <si>
    <t>الهلال الصناعية (IHLI)</t>
  </si>
  <si>
    <t xml:space="preserve">العراقية للاعمال الهندسية </t>
  </si>
  <si>
    <t>IIEW</t>
  </si>
  <si>
    <t>مصرف العربية الاسلامي</t>
  </si>
  <si>
    <t>BAAI</t>
  </si>
  <si>
    <t>مصرف الاقليم التجاري</t>
  </si>
  <si>
    <t>BRTB</t>
  </si>
  <si>
    <t>مصرف الائتمان</t>
  </si>
  <si>
    <t>BROI</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</si>
  <si>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</si>
  <si>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</si>
  <si>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</si>
  <si>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HNTI</t>
  </si>
  <si>
    <t xml:space="preserve">مصرف القابض (BQAB) </t>
  </si>
  <si>
    <t>سد الموصل السياحية (HTVM)</t>
  </si>
  <si>
    <t>المعدنية والدراجات (IMIB)</t>
  </si>
  <si>
    <t>وضع المصرف تحت وصاية البنك المركزي العراقي واستمرار الايقاف لعدم تقديم الافصاح السنوي لعام 2017 ، سعر الاغلاق (0.350) دينار .</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</si>
  <si>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</si>
  <si>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</si>
  <si>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مؤتة للتحويل المالي (MTMO) مصرف امين العراق الاسلامي</t>
  </si>
  <si>
    <t>الطيف للتحويل المالي (MTAI) مصرف الطيف الاسلامي</t>
  </si>
  <si>
    <t>المصرف الاهلي</t>
  </si>
  <si>
    <t>المصرف العراقي الاسلامي</t>
  </si>
  <si>
    <t>BIIB</t>
  </si>
  <si>
    <t xml:space="preserve">الوطنية للاستثمارات السياحية </t>
  </si>
  <si>
    <t>مصرف جيهان</t>
  </si>
  <si>
    <t>BCIH</t>
  </si>
  <si>
    <t>الحرير للتحويل المالي</t>
  </si>
  <si>
    <t>MTAH</t>
  </si>
  <si>
    <t>الحمراء للتأمين (NHAM)</t>
  </si>
  <si>
    <t>الحمراء للتأمين</t>
  </si>
  <si>
    <t>NHAM</t>
  </si>
  <si>
    <t>صدور مصادقة دائرة تسجيل الشركات على انتهاء اجراءات تغيير نشاط ورأسمال الشركة من شركة مؤتة للتحويل المالي الى مصرف امين العراق للاستثمار والتمويل الاسلامي ، وزيادة راسمال الشركة  من (45) مليار دينار الى (100) مليار دينار ، وسيتم اطلاق التداول على اسهم الشركة في السوق بعد استكمال اجراءات ادراج الشركة المصرفية.</t>
  </si>
  <si>
    <t>صدور مصادقة دائرة تسجيل الشركات على انتهاء اجراءات تغيير نشاط وراسمال الشركة من شركة الطيف للتحويل المالي الى شركة مصرف الطيف الاسلامي للاستثمار والتمويل ، وزيادة راسمال الشركة من (45) مليار دينار الى (100) مليار دينار ، وسيتم اطلاق التداول على اسهم الشركة في السوق بعد استكمال اجراءات ادراج الشركة المصرفية.</t>
  </si>
  <si>
    <t>عدم تقديم الافصاح الفصلي لعام 2015 واستمرار الايقاف لعدم تقديم الافصاح السنوي للاعوام 2014 و2015 و2016 و2017 والافصاح الفصلي لعامي 2016 و2017 وافصاح الفصل الاول لعام 2018، سعر الاغلاق  (0.900) دينار.</t>
  </si>
  <si>
    <t>عدم تقديم الافصاح السنوي لعامي 2016 و2017 وافصاح الفصل الاول لعام 2018 .سعر الاغلاق (0.710) دينار.</t>
  </si>
  <si>
    <t>عدم تقديم الافصاح السنوي لعامي 2016 و2017 . سعر الاغلاق (0.290) دينار.</t>
  </si>
  <si>
    <t xml:space="preserve"> تم وضع المصرف تحت وصاية البنك المركزي العراقي واستمرار الايقاف لعدم تقديم الافصاح السنوي للاعوام 2015 و2016 و2017 . سعر الاغلاق (0.130) دينار.</t>
  </si>
  <si>
    <t>مصرف كوردستان</t>
  </si>
  <si>
    <t>BKUI</t>
  </si>
  <si>
    <t>فندق السدير(HSAD)</t>
  </si>
  <si>
    <t>الزوراء للاستثمار المالي</t>
  </si>
  <si>
    <t>VZAF</t>
  </si>
  <si>
    <t>مصرف الخليج التجاري</t>
  </si>
  <si>
    <t>BGUC</t>
  </si>
  <si>
    <t>الرابطة المالية للتحويل المالي(MTRA)</t>
  </si>
  <si>
    <t>عدم تقديم الافصاح الفصلي للفصل الثاني لعام 2018.سعر الاغلاق (0.500) دينار.</t>
  </si>
  <si>
    <t>عدم تقديم الافصاح الفصلي للفصل الاول والثاني لعام 2018 والافصاح السنوي لعام 2017 . سعر الاغلاق (0.350) دينار.</t>
  </si>
  <si>
    <t>عدم تقديم الافصاح الفصلي لعام 2017 واستمرار الايقاف لعدم تقديم الافصاح السنوي لعامي 2016و2017 والافصاح الفصلي للفصل الاول والثاني لعام 2018 . سعر الاغلاق (0.220) دينار.</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</si>
  <si>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لعام 2018. سعر الاغلاق (0.310) دينار.</t>
  </si>
  <si>
    <t>عدم تقديم الافصاح السنوي لعامي 2016و2017 والافصاح الفصل الاول والثاني لعام 2018. سعر الاغلاق (0.450) دينار.</t>
  </si>
  <si>
    <t>عدم تقديم الافصاح الفصلي لعام 2017 والافصاح الفصلي للفصل الاول والثاني لعام 2018واستمرار الايقاف لعدم تقديم الافصاح السنوي لعامي 2016و2017 . سعر الاغلاق (0.590) دينار.</t>
  </si>
  <si>
    <t>عدم تقديم الافصاح السنوي للاعوام 2014 و2015  و2016و2017 والافصاح الفصلي لعامي 2016 و2017 والافصاح الفصلي للفصل الاول والثاني لعام 2018،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</si>
  <si>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لعام 2018 ، سعر الاغلاق (0.470)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</si>
  <si>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لعام 2018، سعر الاغلاق (1.510) دينار.</t>
  </si>
  <si>
    <t>عدم تقديم الافصاح السنوي لعامي 2016 و2017 واستمرار الايقاف لعدم تقديم الافصاح الفصلي للفصل الثاني والثالث لعام 2017 والافصاح الفصل الاول والثاني لعام 2018  . سعر الاغلاق (0.270) دينار.</t>
  </si>
  <si>
    <t>عدم تقديم الافصاح السنوي لعامي 2016 و2017 واستمرار الايقاف لعدم تقديم الافصاح الفصلي للفصل الثاني والثالث لعام 2017 والافصاح الفصل الاول والثاني لعام 2018 . سعر الاغلاق (0.550) دينار.</t>
  </si>
  <si>
    <t>عدم تقديم البيانات المالية السنوية لعام 2017 وافصاح الفصل الثاني لعام 2018.سعر الاغلاق (7.200) دينار.</t>
  </si>
  <si>
    <t>عدم تقديم البيانات المالية السنوية لعام 2017 وافصاح الفصل الثاني لعام 2018.سعر الاغلاق (5.000) دينار.</t>
  </si>
  <si>
    <t xml:space="preserve">مصرف بغداد </t>
  </si>
  <si>
    <t>BBOB</t>
  </si>
  <si>
    <t xml:space="preserve">بغداد العراق للنقل العام </t>
  </si>
  <si>
    <t>SBPT</t>
  </si>
  <si>
    <t>الخليج للتامين</t>
  </si>
  <si>
    <t>NGIR</t>
  </si>
  <si>
    <t>مصرف اشور</t>
  </si>
  <si>
    <t>BASH</t>
  </si>
  <si>
    <t>BWOR</t>
  </si>
  <si>
    <t xml:space="preserve">مصرف العالم الاسلامي </t>
  </si>
  <si>
    <t>BIME</t>
  </si>
  <si>
    <t xml:space="preserve">مصرف الشرق الاوسط </t>
  </si>
  <si>
    <t>IBPM</t>
  </si>
  <si>
    <t xml:space="preserve">بغداد لمواد التغليف </t>
  </si>
  <si>
    <t>الاكثر ربحية</t>
  </si>
  <si>
    <t>العراقية لانتاج البذور (AISP)</t>
  </si>
  <si>
    <t>مصرف اسيا العراق</t>
  </si>
  <si>
    <t>BAIB</t>
  </si>
  <si>
    <t xml:space="preserve">مصرف الموصل </t>
  </si>
  <si>
    <t>BMFI</t>
  </si>
  <si>
    <t>اولاً : اخبار الشركات .</t>
  </si>
  <si>
    <t>دار السلام للتأمين (NDSA)</t>
  </si>
  <si>
    <t>الوطنية للاستثمارات السياحية (HNTI)</t>
  </si>
  <si>
    <t>دعت شركة مساهميها الى مراجعة الشركة لاستلام ارباحهم النقدية لسنة 2017 وبنسبة (7%) مع جلب المستمسكات الثبوتية لاستلام الارباح سنة 2017 والسنوات السابقة لمن لم يراجع لاستلامها  .</t>
  </si>
  <si>
    <t>المصرف المتحد (BUND)</t>
  </si>
  <si>
    <t>دعت شركة مساهميها الى مراجعة الشركة لاستلام ارباحهم النقدية لسنة 2017 وبنسبة (3%) اعتبارا من تاريخ 2018/11/11 .</t>
  </si>
  <si>
    <t>انتاج الالبسة الجاهزة</t>
  </si>
  <si>
    <t>IRMC</t>
  </si>
  <si>
    <t>فندق بغداد</t>
  </si>
  <si>
    <t>HBAG</t>
  </si>
  <si>
    <t>أستنادا الى كتاب البنك المركزي العراقي المرقم (25379/2/9) في 2018/11/2 وضع المصرف المتحد تحت الوصاية وتشكيل لجنة وصاية  سعر الاغلاق (0.090) دينار .</t>
  </si>
  <si>
    <t>فندق بابل</t>
  </si>
  <si>
    <t>HBAY</t>
  </si>
  <si>
    <t xml:space="preserve">دار السلام للتأمين </t>
  </si>
  <si>
    <t>NDSA</t>
  </si>
  <si>
    <t>فندق فلسطين</t>
  </si>
  <si>
    <t>HPAL</t>
  </si>
  <si>
    <t>قررت الهيئة العامة في اجتماعها المنعقد في 2018/11/13 زيادة رأسمال الشركة من (5) مليار دينار الى (7) مليار دينار وفق المادة (55/ اولا) من قانون الشركات .</t>
  </si>
  <si>
    <t xml:space="preserve">مجموع  قطاع الفنادق والسياحة </t>
  </si>
  <si>
    <t>BIBI</t>
  </si>
  <si>
    <t>مصرف الاستثمار</t>
  </si>
  <si>
    <t>مدينة العاب الكرخ</t>
  </si>
  <si>
    <t>SKTA</t>
  </si>
  <si>
    <t>فئة السند</t>
  </si>
  <si>
    <t>رمز التداول</t>
  </si>
  <si>
    <t>سند فئة 5,000,000</t>
  </si>
  <si>
    <t>CBI25</t>
  </si>
  <si>
    <t>السندات الوطنية - الاصدارية الثانية المشمولة بالتداول</t>
  </si>
  <si>
    <t>السبب</t>
  </si>
  <si>
    <t>سند فئة 100,000</t>
  </si>
  <si>
    <t>CBI21</t>
  </si>
  <si>
    <t>غير مودعة</t>
  </si>
  <si>
    <t>سند فئة 250,000</t>
  </si>
  <si>
    <t>CBI22</t>
  </si>
  <si>
    <t>سند فئة 500,000</t>
  </si>
  <si>
    <t>CBI23</t>
  </si>
  <si>
    <t>سند فئة 1,000,000</t>
  </si>
  <si>
    <t>CBI24</t>
  </si>
  <si>
    <t>مودعة</t>
  </si>
  <si>
    <t>مجموع قطاع الخدمات</t>
  </si>
  <si>
    <t>مصرف ايلاف الاسلامي</t>
  </si>
  <si>
    <t>BELF</t>
  </si>
  <si>
    <t>اسيا سيل للاتصالات</t>
  </si>
  <si>
    <t>TASC</t>
  </si>
  <si>
    <t>مصرف الجنوب الاسلامي</t>
  </si>
  <si>
    <t>BJAB</t>
  </si>
  <si>
    <t>فندق بغداد(BIIB)</t>
  </si>
  <si>
    <t>المصرف العراقي الاسلامي(HBAG)</t>
  </si>
  <si>
    <t>دعت شركة مساهميها الى مراجعة الشركة لاستلام ارباحهم النقدية لسنة 2017 وبنسبة (44%) اعتبارا من تاريخ  2018/12/2 من الساعة العاشرة الى الساعة الثانية ظهرآ.</t>
  </si>
  <si>
    <t xml:space="preserve">مجموع  قطاع الزراعة </t>
  </si>
  <si>
    <t>انتاج وتسويق اللحوم (AIPM)</t>
  </si>
  <si>
    <t>الاهلية للانتاج الزراعي</t>
  </si>
  <si>
    <t>AAHP</t>
  </si>
  <si>
    <t>بغداد العراق للنقل العام (SBPT)</t>
  </si>
  <si>
    <t>دعت شركة مساهميها الى مراجعة الشركة لاستلام ارباحهم النقدية لسنة 2017 وبنسبة (150%) اعتبارا من تاريخ  2018/12/5 الى تاريخ201/12/25  لقرب انتهاء السنة المالية الحالية وبعدها يعاد توزيع الارباح بتاريخ 2019/1/2.</t>
  </si>
  <si>
    <t xml:space="preserve">الحديثة للانتاج الحيواني </t>
  </si>
  <si>
    <t>AMAP</t>
  </si>
  <si>
    <t>تم التوقف عن صرف الارباح النقدية العائدة للشركة ابتداء من 2018/12/10 وسيتم المباشرة بتوزيع الارباح ابتداءآ2019/1/15.</t>
  </si>
  <si>
    <t>المصرف الوطني الاسلامي</t>
  </si>
  <si>
    <t>BNAI</t>
  </si>
  <si>
    <t>الموصل لمدن الالعاب</t>
  </si>
  <si>
    <t>SMOF</t>
  </si>
  <si>
    <t>فنادق المنصور</t>
  </si>
  <si>
    <t>HMAN</t>
  </si>
  <si>
    <t>المصرف التجاري   (BCOI)</t>
  </si>
  <si>
    <t>اسيا سيل للاتصالات(TASC)</t>
  </si>
  <si>
    <t>مجموع قطاع الاتصالات</t>
  </si>
  <si>
    <t>دعت الشركة مساهميها الى مراجعة مقر الشركة في المحافظات (السليمانية ، البصرة ، كربلاء ، اربيل ،  الموصل ) من الساعة (9 صباحا الى 1 ظهراً ) ومن (2 ظهر الى 3 ظهراً ) وفي محافظة بغداد لغاية الساعة 2 ظهرا لاستلام ارباحهم النقدية بنسبة (%100) من راس المال الشركة  اعتبارا من يوم الثلاثاء 2018/12/18 . في حالة تخويل المساهم لشركة الوساطة لاستلام ارباحه تقديم التخويل (نسخة اصلية ) مع كتاب شركة الوساطة ، والارباح تسلم نقدياً في حال لم تتجاوز حصة الارباح (100) الف دينار .</t>
  </si>
  <si>
    <t>اسماك الشرق الاوسط</t>
  </si>
  <si>
    <t>AMEF</t>
  </si>
  <si>
    <t xml:space="preserve">الكندي لانتاج اللقاحات </t>
  </si>
  <si>
    <t>IKLV</t>
  </si>
  <si>
    <t>مجموع قطاع التأمين</t>
  </si>
  <si>
    <t>تم التوقف عن صرف الارباح النقدية ابتداء من 2018/12/20 وسيتم المباشرة بتوزيع الارباح ابتداءآ2019/1/10.</t>
  </si>
  <si>
    <t>اشارة الى كتاب دائرة تسجيل الشركات المرقم ش/هـ /35953 في 2018/12/19 تقرر الغاء نشر اعلان الدعوة في اجتماع الهيئة العامة المنعقدة 2018/11/15 وذلك لمخالفة احكام المادة (88) من قانون الشركات رقم (21) لسنة 1997 المعدل .</t>
  </si>
  <si>
    <t>عدم تقديم البيانات المالية السنوية لعام 2018/3/31.سعر الاغلاق (4.500) دينار.</t>
  </si>
  <si>
    <t>بين النهرين للاستثمارات المالية(VMES)</t>
  </si>
  <si>
    <t>سيتم بدء الاكتتاب اعتبارا من يوم  2019/1/2على الاسهم المطروحة البالغة (495.600) مليون سهم ولمدة (30) في مصرف الاتحاد العراقي / بغداد  - االكرادة  -تقاطع المسبح والفرع الرئيسي للمصرف الاستثمار العراقي في حي الوحدة , تنفيذا لقرار الهيئة العامة المنعقدة بتاريخ 2018/7/29 بنسبة (40%) اي بمبلغ (1.239) مليار دينار الى (1.734.600.000)  دينار وفق المادة (55/اولا) من قانون الشركات .</t>
  </si>
  <si>
    <t xml:space="preserve">الكيمياوية والبلاستيكية </t>
  </si>
  <si>
    <t>INCP</t>
  </si>
  <si>
    <t xml:space="preserve">مصرف اربيل </t>
  </si>
  <si>
    <t>BERI</t>
  </si>
  <si>
    <t>سيعقد اجتماع الهيئة العامة يوم الاربعاء 2019/1/9 الساعة العاشرة صباحا في قاعة اجتماعات شركة صناعات الخفيفة / الزعفرانية ، انتخاب (5) اعضاء اصليين ومثلهم احتياط . الشركة متوقفة عن التداول منذ 2016/7/4 , بقرار من هيئة الاوراق المالية .</t>
  </si>
  <si>
    <t>عدم تقديم البيانات المالية السنوية لعام 2016 و2017واستمرار الايقاف لعدم تقديم الافصاح الفصلي للفصل الثاني والثالث لعام 2017 والافصاح الفصلي للفصل الاول لعام 2018. وقد قدمت الشركة البيانات السنوية 2016و2017ولم تقدم البيانات الفصلية. سعر الاغلاق (1.270) دينار</t>
  </si>
  <si>
    <t>اشارة الى كتاب الشركة ولمناسبة صدور قرار دائرة تسجيل الشركات انتهاء اجراءات تغير نشاط الشركة من شركة تحويل مالي الى مصرف اسلامي (مصرف العربي الاسلامي ) ،واستمرار ايقاف التداول على اسهم شركة الرابطة المالية للتحويل المالي لحين صدور اجازة ممارسة مهنة الصيرفة واستكمال اجراءات الافصاح.</t>
  </si>
  <si>
    <t>المنتجات الزراعية</t>
  </si>
  <si>
    <t>AIRP</t>
  </si>
  <si>
    <t>انتاج الالبسة الجاهزة(IRMC)</t>
  </si>
  <si>
    <t>صادقت دائرة تسجيل الشركات بتاريخ 2018/12/30 على انتهاء اجراءات زيادة راسمال الشركة من (5) مليار دينار الى (7) مليار دينار وفق المادة (55/ثانياً) من قانون الشركات وذلك تنفيذا لقرار الهيئة العامة المنعقدة بتاريخ 2018/9/10 .</t>
  </si>
  <si>
    <t>نشرة التداول في السوق النظامي رقم (3)</t>
  </si>
  <si>
    <t>جلسة الاثنين الموافق 2019/1/7</t>
  </si>
  <si>
    <t xml:space="preserve"> الشركات غير المتداولة في السوق الثاني لجلسة الاثنين الموافق 2019/1/7</t>
  </si>
  <si>
    <t>الشركات غير المتداولة في السوق النظامي لجلسة الاثنين الموافق 2019/1/7</t>
  </si>
  <si>
    <t>اخبار الشركات المساهمة المدرجة في سوق العراق للاوراق المالية الاثنين الموافق 2019/1/7</t>
  </si>
  <si>
    <t xml:space="preserve">انتاج وتسويق اللحوم </t>
  </si>
  <si>
    <t>AIPM</t>
  </si>
  <si>
    <t>انخفض سعر سهم شركة انتاج الالبسة الجاهزة لجلستين بكامل حدود نسبة التغير لجلستي 1/2 و 2019/1/3 ، لن يتم ايقاف التداول على اسهم الشركة  لقيام الشركة بتقديم اجابة رسمية بالافصاح عن الاحداث الجوهرية  بعدم وجود اي احداث جوهرية فهي تداولات طبيعية .</t>
  </si>
  <si>
    <t>سيعقد اجتماع الهيئة العامة يوم الاربعاء 2019/1/16 الساعة العاشرة صباحا في مقر الشركة لمناقشة الحسابات الختامية لعام2017 ،مناقشة العجز المتراكم ،سيتم ايقاف التداول اعتبارا من جلسة الاحد 2019/1/13  .</t>
  </si>
  <si>
    <t>تم اطلاق التداول على اسهم الشركة في جلسة الاثنين 2019/1/7 بعد قرار الهئية العامة المنعقدة في 2018/12/24 المصادقة على الحسابات الختامية لعام 2017 ،تدوير الارباح الى السنة القادمة ،المصادقة على تغيير عقد تاسيس الشركة  وتم تعديل اسم الشركة الى العراقية لانتاج وتسويق اللحوم والمحاصيل الحقلية والصناعات الغذائية والاستثمارات العقارية ، وانتخابات تكميلية لانتخاب عضو واحد و(4) اعضاء احتياط .</t>
  </si>
  <si>
    <t>المصرف التجاري</t>
  </si>
  <si>
    <t>BCOI</t>
  </si>
  <si>
    <t>مجموع السوق الثاني</t>
  </si>
  <si>
    <t>مجموع السوقيين</t>
  </si>
  <si>
    <t xml:space="preserve">بلغ الرقم القياسي العام (508.62) نقطة مرتفعاً بنسبة (0.34) </t>
  </si>
  <si>
    <t>سوق العراق للأوراق المالية</t>
  </si>
  <si>
    <t>جلسة الاثنين 2019/1/7</t>
  </si>
  <si>
    <t>نشرة  تداول الاسهم المشتراة لغير العراقيين في السوق النظامي</t>
  </si>
  <si>
    <t xml:space="preserve">قطاع الصناعة </t>
  </si>
  <si>
    <t xml:space="preserve">بغداد للمشروبات الغازية </t>
  </si>
  <si>
    <t xml:space="preserve">مجموع قطاع الصناعة </t>
  </si>
  <si>
    <t>المجموع الكلي</t>
  </si>
  <si>
    <t>نشرة  تداول الاسهم المباعة من غير العراقيين في السوق النظامي</t>
  </si>
  <si>
    <t>السعر التاشيري هو (سعر السند + سعر الفائدة المتحقق) وسيكون السعر التاشيري لجلسة 2019/1/8 هو (5.309.041) دينار.</t>
  </si>
  <si>
    <t>ارتفع سعر سهم شركة الحديثة للانتاج الحيواني لجلستين بكامل حدود نسبة التغير لجلستي 1/3 و 2019/1/7 ، سيتم ايقاف التداول على اسهم الشركة اعتبارا من جلسة الثلاثاء 2019/1/8 في حال عدم ورود اجابة الشركة على كتاب الاستفسار المرسل من السوق للافصاح عن الاحداث الجوهرية التي ادت الى ارتفاع سعر السهم .</t>
  </si>
  <si>
    <t>الحديثة للانتاج الحيواني (AMAP)</t>
  </si>
  <si>
    <t>سيعقد اجتماع الهيئة العامة يوم الاحد 2019/1/13 الساعة العاشرة صباحا في نادي العلوية لمناقشة الحسابات الختامية لعام2017 ،مناقشة مقسوم الارباح ،سيتم ايقاف التداول اعتبارا من جلسة الثلاثاء 2019/1/8  .</t>
  </si>
  <si>
    <t>نشرة التداول في السوق الثاني رقم (1)</t>
  </si>
  <si>
    <t>لم تحصل الموافقة دائرة تسجيل الشركات على نشر اعلان دعوة الهيئة العامة لشركة الصناعات الخفيفة حيث لم يتم استكمال نواقص نشر الاعلان .</t>
  </si>
  <si>
    <t>ثانيا  : الشركات التي في التداول برأسمال الشركة المدرج (قبل الزيادة والرسملة).</t>
  </si>
  <si>
    <t>الاهلية للتأمين(NAHF)</t>
  </si>
  <si>
    <t>سيعقد اجتماع الهيئة العامة يوم الاثنين 2019/1/21 الساعة العاشرة صباحا في فرع الشركة الكائن في البصرة/ حي صنعاء لمناقشة الحسابات الختامية لعام2017 ،مناقشة تقليص عدد الاعضاء الى (5) اعضاء بدلا من (7) اعضاء ومثلهم احتياط ، وزيادة راس المال الشركة من (2.500) مليار الى (7) مليار وفق المادة (55/اولا) من قانون الشركات ن مناقشة العجز المتراكم ،سيتم ايقاف التداول اعتبارا من جلسة الاربعاء 2019/1/16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</si>
</sst>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0.0000"/>
  </numFmts>
  <fonts count="36" x14ac:knownFonts="1">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3"/>
      <color rgb="FF002060"/>
      <name val="Arial"/>
      <family val="2"/>
    </font>
    <font>
      <b/>
      <sz val="14"/>
      <color rgb="FF002060"/>
      <name val="Arial"/>
      <family val="2"/>
    </font>
    <font>
      <b/>
      <sz val="12"/>
      <color rgb="FFFF000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12"/>
      <color rgb="FF00B050"/>
      <name val="Arial"/>
      <family val="2"/>
    </font>
    <font>
      <b/>
      <sz val="22"/>
      <color rgb="FF002060"/>
      <name val="Arial"/>
      <family val="2"/>
      <scheme val="minor"/>
    </font>
    <font>
      <b/>
      <sz val="18"/>
      <color rgb="FF002060"/>
      <name val="Arial"/>
      <family val="2"/>
    </font>
    <font>
      <b/>
      <sz val="12.5"/>
      <color theme="0"/>
      <name val="Arial Narrow"/>
      <family val="2"/>
    </font>
    <font>
      <b/>
      <sz val="13"/>
      <color rgb="FF002060"/>
      <name val="Arial"/>
      <family val="2"/>
      <charset val="178"/>
      <scheme val="minor"/>
    </font>
    <font>
      <b/>
      <sz val="11"/>
      <color rgb="FF002060"/>
      <name val="Arial"/>
      <family val="2"/>
      <scheme val="minor"/>
    </font>
    <font>
      <b/>
      <sz val="16"/>
      <color rgb="FF00B05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6">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3">
    <xf numFmtId="0" fontId="0" fillId="0" borderId="0"/>
    <xf numFmtId="0" fontId="1" fillId="0" borderId="0"/>
    <xf numFmtId="0" fontId="1" fillId="0" borderId="0"/>
  </cellStyleXfs>
  <cellXfs count="223">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4" fontId="6" fillId="0" borderId="1" xfId="0" applyNumberFormat="1" applyFont="1" applyBorder="1" applyAlignment="1">
      <alignment horizontal="center"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2" fontId="4" fillId="0" borderId="2" xfId="0" applyNumberFormat="1" applyFont="1" applyBorder="1" applyAlignment="1">
      <alignment horizontal="righ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11" xfId="0" applyFont="1" applyFill="1" applyBorder="1" applyAlignment="1">
      <alignment horizontal="right" vertical="center" wrapText="1"/>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2"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23" xfId="0" applyFont="1" applyFill="1" applyBorder="1" applyAlignment="1">
      <alignment vertical="center"/>
    </xf>
    <xf numFmtId="0" fontId="6" fillId="0" borderId="28" xfId="0" applyFont="1" applyFill="1" applyBorder="1" applyAlignment="1">
      <alignment vertical="center"/>
    </xf>
    <xf numFmtId="0" fontId="0" fillId="4" borderId="0" xfId="0" applyFill="1"/>
    <xf numFmtId="2" fontId="6" fillId="0" borderId="19" xfId="2" applyNumberFormat="1" applyFont="1" applyBorder="1" applyAlignment="1">
      <alignment horizontal="center" vertical="center"/>
    </xf>
    <xf numFmtId="14" fontId="6" fillId="4" borderId="19" xfId="0" applyNumberFormat="1" applyFont="1" applyFill="1" applyBorder="1" applyAlignment="1">
      <alignment vertical="center" wrapText="1"/>
    </xf>
    <xf numFmtId="164" fontId="6" fillId="4" borderId="1" xfId="0" applyNumberFormat="1" applyFont="1" applyFill="1" applyBorder="1" applyAlignment="1">
      <alignment horizontal="right" vertical="center" wrapText="1"/>
    </xf>
    <xf numFmtId="0" fontId="6" fillId="4" borderId="25" xfId="0" applyFont="1" applyFill="1" applyBorder="1" applyAlignment="1">
      <alignment vertical="center" wrapText="1"/>
    </xf>
    <xf numFmtId="14" fontId="6" fillId="4" borderId="25" xfId="0" applyNumberFormat="1" applyFont="1" applyFill="1" applyBorder="1" applyAlignment="1">
      <alignment vertical="center" wrapText="1"/>
    </xf>
    <xf numFmtId="2" fontId="6" fillId="4" borderId="1" xfId="0" applyNumberFormat="1" applyFont="1" applyFill="1" applyBorder="1" applyAlignment="1">
      <alignment horizontal="right" vertical="center" wrapText="1"/>
    </xf>
    <xf numFmtId="2" fontId="8" fillId="0" borderId="16" xfId="0" applyNumberFormat="1" applyFont="1" applyBorder="1" applyAlignment="1">
      <alignment vertical="center"/>
    </xf>
    <xf numFmtId="0" fontId="16" fillId="2" borderId="1" xfId="1" applyFont="1" applyFill="1" applyBorder="1" applyAlignment="1">
      <alignment horizontal="center" vertical="center"/>
    </xf>
    <xf numFmtId="0" fontId="16" fillId="2" borderId="1" xfId="1" applyFont="1" applyFill="1" applyBorder="1" applyAlignment="1">
      <alignment horizontal="center" vertical="center" wrapText="1"/>
    </xf>
    <xf numFmtId="0" fontId="21" fillId="0" borderId="0" xfId="0" applyFont="1" applyAlignment="1">
      <alignment vertical="center"/>
    </xf>
    <xf numFmtId="0" fontId="2" fillId="0" borderId="0" xfId="0" applyFont="1" applyAlignment="1">
      <alignment vertical="center"/>
    </xf>
    <xf numFmtId="0" fontId="6" fillId="4" borderId="35" xfId="0" applyFont="1" applyFill="1" applyBorder="1" applyAlignment="1">
      <alignment horizontal="right" vertical="center" wrapText="1"/>
    </xf>
    <xf numFmtId="2" fontId="16" fillId="0" borderId="19" xfId="2" applyNumberFormat="1" applyFont="1" applyBorder="1" applyAlignment="1">
      <alignment horizontal="center" vertical="center"/>
    </xf>
    <xf numFmtId="164" fontId="6" fillId="0" borderId="35" xfId="0" applyNumberFormat="1" applyFont="1" applyFill="1" applyBorder="1" applyAlignment="1">
      <alignment horizontal="right" vertical="center" wrapText="1"/>
    </xf>
    <xf numFmtId="164" fontId="15" fillId="0" borderId="35" xfId="0" applyNumberFormat="1" applyFont="1" applyBorder="1" applyAlignment="1">
      <alignment horizontal="right" vertical="center" wrapText="1"/>
    </xf>
    <xf numFmtId="0" fontId="6" fillId="4" borderId="36" xfId="0" applyFont="1" applyFill="1" applyBorder="1" applyAlignment="1">
      <alignment horizontal="right" vertical="center" wrapText="1"/>
    </xf>
    <xf numFmtId="0" fontId="24" fillId="0" borderId="1" xfId="0" applyFont="1" applyFill="1" applyBorder="1" applyAlignment="1">
      <alignment vertical="center"/>
    </xf>
    <xf numFmtId="164" fontId="24" fillId="0" borderId="35" xfId="0" applyNumberFormat="1" applyFont="1" applyBorder="1" applyAlignment="1">
      <alignment horizontal="center" vertical="center"/>
    </xf>
    <xf numFmtId="0" fontId="24" fillId="0" borderId="31" xfId="0" applyFont="1" applyFill="1" applyBorder="1" applyAlignment="1">
      <alignment vertical="center"/>
    </xf>
    <xf numFmtId="164" fontId="24" fillId="0" borderId="1" xfId="0" applyNumberFormat="1" applyFont="1" applyBorder="1" applyAlignment="1">
      <alignment horizontal="center" vertical="center"/>
    </xf>
    <xf numFmtId="0" fontId="24" fillId="0" borderId="35" xfId="0" applyFont="1" applyFill="1" applyBorder="1" applyAlignment="1">
      <alignment vertical="center"/>
    </xf>
    <xf numFmtId="164" fontId="24" fillId="0" borderId="27" xfId="0" applyNumberFormat="1" applyFont="1" applyBorder="1" applyAlignment="1">
      <alignment horizontal="center" vertical="center"/>
    </xf>
    <xf numFmtId="0" fontId="24" fillId="0" borderId="26" xfId="0" applyFont="1" applyFill="1" applyBorder="1" applyAlignment="1">
      <alignment vertical="center"/>
    </xf>
    <xf numFmtId="164" fontId="24" fillId="0" borderId="26" xfId="0" applyNumberFormat="1" applyFont="1" applyBorder="1" applyAlignment="1">
      <alignment horizontal="center" vertical="center"/>
    </xf>
    <xf numFmtId="0" fontId="24" fillId="0" borderId="29" xfId="0" applyFont="1" applyFill="1" applyBorder="1" applyAlignment="1">
      <alignment vertical="center"/>
    </xf>
    <xf numFmtId="0" fontId="24" fillId="0" borderId="30" xfId="0" applyFont="1" applyFill="1" applyBorder="1" applyAlignment="1">
      <alignment vertical="center"/>
    </xf>
    <xf numFmtId="164" fontId="24" fillId="0" borderId="31" xfId="0" applyNumberFormat="1" applyFont="1" applyBorder="1" applyAlignment="1">
      <alignment horizontal="center" vertical="center"/>
    </xf>
    <xf numFmtId="0" fontId="24" fillId="0" borderId="34" xfId="0" applyFont="1" applyFill="1" applyBorder="1" applyAlignment="1">
      <alignment vertical="center"/>
    </xf>
    <xf numFmtId="164" fontId="24" fillId="0" borderId="34" xfId="0" applyNumberFormat="1" applyFont="1" applyBorder="1" applyAlignment="1">
      <alignment horizontal="center" vertical="center"/>
    </xf>
    <xf numFmtId="0" fontId="24" fillId="0" borderId="1" xfId="0" applyFont="1" applyFill="1" applyBorder="1" applyAlignment="1">
      <alignment horizontal="right" vertical="center"/>
    </xf>
    <xf numFmtId="164" fontId="24" fillId="0" borderId="23" xfId="0" applyNumberFormat="1" applyFont="1" applyBorder="1" applyAlignment="1">
      <alignment horizontal="center" vertical="center"/>
    </xf>
    <xf numFmtId="0" fontId="6" fillId="0" borderId="35" xfId="0" applyFont="1" applyFill="1" applyBorder="1" applyAlignment="1">
      <alignment vertical="center"/>
    </xf>
    <xf numFmtId="0" fontId="24" fillId="0" borderId="36" xfId="0" applyFont="1" applyFill="1" applyBorder="1" applyAlignment="1">
      <alignment vertical="center"/>
    </xf>
    <xf numFmtId="0" fontId="6" fillId="0" borderId="23" xfId="0" applyFont="1" applyFill="1" applyBorder="1" applyAlignment="1">
      <alignment horizontal="right" vertical="center"/>
    </xf>
    <xf numFmtId="0" fontId="6" fillId="0" borderId="1" xfId="0" applyFont="1" applyFill="1" applyBorder="1" applyAlignment="1">
      <alignment horizontal="right" vertical="center" wrapText="1"/>
    </xf>
    <xf numFmtId="14" fontId="6" fillId="4" borderId="35" xfId="0" applyNumberFormat="1" applyFont="1" applyFill="1" applyBorder="1" applyAlignment="1">
      <alignment vertical="center" wrapText="1"/>
    </xf>
    <xf numFmtId="164" fontId="6" fillId="4" borderId="35" xfId="0" applyNumberFormat="1" applyFont="1" applyFill="1" applyBorder="1" applyAlignment="1">
      <alignment horizontal="right" vertical="center" wrapText="1"/>
    </xf>
    <xf numFmtId="0" fontId="24" fillId="0" borderId="42" xfId="0" applyFont="1" applyFill="1" applyBorder="1" applyAlignment="1">
      <alignment vertical="center"/>
    </xf>
    <xf numFmtId="2" fontId="26" fillId="0" borderId="12" xfId="0" applyNumberFormat="1" applyFont="1" applyBorder="1" applyAlignment="1">
      <alignment vertical="center"/>
    </xf>
    <xf numFmtId="2" fontId="26" fillId="0" borderId="13" xfId="0" applyNumberFormat="1" applyFont="1" applyBorder="1" applyAlignment="1">
      <alignment vertical="center"/>
    </xf>
    <xf numFmtId="2" fontId="26" fillId="0" borderId="2" xfId="0" applyNumberFormat="1" applyFont="1" applyBorder="1" applyAlignment="1">
      <alignment vertical="center"/>
    </xf>
    <xf numFmtId="2" fontId="8" fillId="0" borderId="2" xfId="0" applyNumberFormat="1" applyFont="1" applyBorder="1" applyAlignment="1">
      <alignment vertical="center"/>
    </xf>
    <xf numFmtId="0" fontId="16" fillId="2" borderId="35" xfId="1" applyFont="1" applyFill="1" applyBorder="1" applyAlignment="1">
      <alignment horizontal="center" vertical="center"/>
    </xf>
    <xf numFmtId="0" fontId="16" fillId="2" borderId="35" xfId="1" applyFont="1" applyFill="1" applyBorder="1" applyAlignment="1">
      <alignment horizontal="center" vertical="center" wrapText="1"/>
    </xf>
    <xf numFmtId="0" fontId="6" fillId="0" borderId="35" xfId="0" applyFont="1" applyFill="1" applyBorder="1" applyAlignment="1">
      <alignment horizontal="right" vertical="center"/>
    </xf>
    <xf numFmtId="0" fontId="6" fillId="0" borderId="45" xfId="0" applyFont="1" applyFill="1" applyBorder="1" applyAlignment="1">
      <alignment vertical="center"/>
    </xf>
    <xf numFmtId="3" fontId="6" fillId="0" borderId="1" xfId="0" applyNumberFormat="1" applyFont="1" applyBorder="1" applyAlignment="1">
      <alignment horizontal="center" vertical="center"/>
    </xf>
    <xf numFmtId="164" fontId="11" fillId="0" borderId="0" xfId="0" applyNumberFormat="1" applyFont="1"/>
    <xf numFmtId="167" fontId="11" fillId="0" borderId="0" xfId="0" applyNumberFormat="1" applyFont="1"/>
    <xf numFmtId="0" fontId="6" fillId="4" borderId="45" xfId="0" applyFont="1" applyFill="1" applyBorder="1" applyAlignment="1">
      <alignment horizontal="right" vertical="center" wrapText="1"/>
    </xf>
    <xf numFmtId="164" fontId="6" fillId="0" borderId="45" xfId="0" applyNumberFormat="1" applyFont="1" applyFill="1" applyBorder="1" applyAlignment="1">
      <alignment horizontal="right" vertical="center" wrapText="1"/>
    </xf>
    <xf numFmtId="3" fontId="6" fillId="0" borderId="1" xfId="0" applyNumberFormat="1" applyFont="1" applyBorder="1" applyAlignment="1">
      <alignment horizontal="center" vertical="center"/>
    </xf>
    <xf numFmtId="164" fontId="24" fillId="0" borderId="45" xfId="0" applyNumberFormat="1" applyFont="1" applyBorder="1" applyAlignment="1">
      <alignment horizontal="center" vertical="center"/>
    </xf>
    <xf numFmtId="0" fontId="6" fillId="0" borderId="36" xfId="0" applyFont="1" applyFill="1" applyBorder="1" applyAlignment="1">
      <alignment vertical="center"/>
    </xf>
    <xf numFmtId="4" fontId="25" fillId="0" borderId="1" xfId="0" applyNumberFormat="1" applyFont="1" applyBorder="1" applyAlignment="1">
      <alignment horizontal="center" vertical="center"/>
    </xf>
    <xf numFmtId="4" fontId="17" fillId="0" borderId="1" xfId="0" applyNumberFormat="1" applyFont="1" applyBorder="1" applyAlignment="1">
      <alignment horizontal="center" vertical="center"/>
    </xf>
    <xf numFmtId="0" fontId="6" fillId="0" borderId="43" xfId="0" applyFont="1" applyFill="1" applyBorder="1" applyAlignment="1">
      <alignment vertical="center"/>
    </xf>
    <xf numFmtId="3" fontId="6" fillId="0" borderId="1" xfId="0" applyNumberFormat="1" applyFont="1" applyBorder="1" applyAlignment="1">
      <alignment horizontal="center" vertical="center"/>
    </xf>
    <xf numFmtId="0" fontId="6" fillId="0" borderId="47" xfId="0" applyFont="1" applyFill="1" applyBorder="1" applyAlignment="1">
      <alignment vertical="center"/>
    </xf>
    <xf numFmtId="3" fontId="6" fillId="0" borderId="1" xfId="0" applyNumberFormat="1" applyFont="1" applyBorder="1" applyAlignment="1">
      <alignment horizontal="center" vertical="center"/>
    </xf>
    <xf numFmtId="164" fontId="6" fillId="0" borderId="48" xfId="0" applyNumberFormat="1" applyFont="1" applyFill="1" applyBorder="1" applyAlignment="1">
      <alignment horizontal="right" vertical="center" wrapText="1"/>
    </xf>
    <xf numFmtId="0" fontId="6" fillId="4" borderId="48" xfId="0" applyFont="1" applyFill="1" applyBorder="1" applyAlignment="1">
      <alignment horizontal="right" vertical="center" wrapText="1"/>
    </xf>
    <xf numFmtId="164" fontId="30" fillId="0" borderId="48" xfId="0" applyNumberFormat="1" applyFont="1" applyBorder="1" applyAlignment="1">
      <alignment horizontal="right" vertical="center" wrapText="1"/>
    </xf>
    <xf numFmtId="3" fontId="6" fillId="0" borderId="1" xfId="0" applyNumberFormat="1" applyFont="1" applyBorder="1" applyAlignment="1">
      <alignment horizontal="center" vertical="center"/>
    </xf>
    <xf numFmtId="0" fontId="6" fillId="0" borderId="46" xfId="0" applyFont="1" applyFill="1" applyBorder="1" applyAlignment="1">
      <alignment vertical="center"/>
    </xf>
    <xf numFmtId="164" fontId="6" fillId="0" borderId="48" xfId="0" applyNumberFormat="1" applyFont="1" applyBorder="1" applyAlignment="1">
      <alignment horizontal="center" vertical="center"/>
    </xf>
    <xf numFmtId="4" fontId="25" fillId="0" borderId="48" xfId="0" applyNumberFormat="1" applyFont="1" applyBorder="1" applyAlignment="1">
      <alignment horizontal="center" vertical="center"/>
    </xf>
    <xf numFmtId="3" fontId="0" fillId="0" borderId="0" xfId="0" applyNumberFormat="1"/>
    <xf numFmtId="3" fontId="6" fillId="0" borderId="1" xfId="0" applyNumberFormat="1" applyFont="1" applyBorder="1" applyAlignment="1">
      <alignment horizontal="center" vertical="center"/>
    </xf>
    <xf numFmtId="164" fontId="30" fillId="0" borderId="50" xfId="0" applyNumberFormat="1" applyFont="1" applyBorder="1" applyAlignment="1">
      <alignment horizontal="right" vertical="center" wrapText="1"/>
    </xf>
    <xf numFmtId="3" fontId="6" fillId="0" borderId="1" xfId="0" applyNumberFormat="1" applyFont="1" applyBorder="1" applyAlignment="1">
      <alignment horizontal="center" vertical="center"/>
    </xf>
    <xf numFmtId="3" fontId="6" fillId="0" borderId="10" xfId="0" applyNumberFormat="1" applyFont="1" applyBorder="1" applyAlignment="1">
      <alignment horizontal="center" vertical="center"/>
    </xf>
    <xf numFmtId="0" fontId="6" fillId="4" borderId="50" xfId="0" applyFont="1" applyFill="1" applyBorder="1" applyAlignment="1">
      <alignment horizontal="right" vertical="center" wrapText="1"/>
    </xf>
    <xf numFmtId="0" fontId="24" fillId="0" borderId="49" xfId="0" applyFont="1" applyFill="1" applyBorder="1" applyAlignment="1">
      <alignment vertical="center"/>
    </xf>
    <xf numFmtId="0" fontId="6" fillId="0" borderId="50" xfId="0" applyFont="1" applyFill="1" applyBorder="1" applyAlignment="1">
      <alignment vertical="center"/>
    </xf>
    <xf numFmtId="0" fontId="32" fillId="0" borderId="0" xfId="0" applyFont="1" applyAlignment="1">
      <alignment vertical="center"/>
    </xf>
    <xf numFmtId="0" fontId="34" fillId="2" borderId="52" xfId="0" applyFont="1" applyFill="1" applyBorder="1" applyAlignment="1">
      <alignment horizontal="center" vertical="center"/>
    </xf>
    <xf numFmtId="0" fontId="34" fillId="2" borderId="52" xfId="0" applyFont="1" applyFill="1" applyBorder="1" applyAlignment="1">
      <alignment horizontal="center" vertical="center" wrapText="1"/>
    </xf>
    <xf numFmtId="0" fontId="33" fillId="0" borderId="52" xfId="2" applyFont="1" applyFill="1" applyBorder="1" applyAlignment="1">
      <alignment horizontal="right" vertical="center"/>
    </xf>
    <xf numFmtId="0" fontId="33" fillId="0" borderId="52" xfId="2" applyFont="1" applyFill="1" applyBorder="1" applyAlignment="1">
      <alignment horizontal="left" vertical="center"/>
    </xf>
    <xf numFmtId="3" fontId="33" fillId="0" borderId="56" xfId="2" applyNumberFormat="1" applyFont="1" applyFill="1" applyBorder="1" applyAlignment="1">
      <alignment horizontal="center" vertical="center"/>
    </xf>
    <xf numFmtId="0" fontId="35" fillId="0" borderId="0" xfId="0" applyFont="1"/>
    <xf numFmtId="0" fontId="33" fillId="2" borderId="52" xfId="0" applyFont="1" applyFill="1" applyBorder="1" applyAlignment="1">
      <alignment horizontal="center" vertical="center"/>
    </xf>
    <xf numFmtId="0" fontId="33" fillId="2" borderId="52" xfId="0" applyFont="1" applyFill="1" applyBorder="1" applyAlignment="1">
      <alignment horizontal="center" vertical="center" wrapText="1"/>
    </xf>
    <xf numFmtId="0" fontId="24" fillId="0" borderId="29" xfId="0" applyFont="1" applyFill="1" applyBorder="1" applyAlignment="1">
      <alignment vertical="center" wrapText="1"/>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0" fontId="16" fillId="0" borderId="5" xfId="0" applyFont="1" applyFill="1" applyBorder="1" applyAlignment="1">
      <alignment horizontal="center" vertical="center"/>
    </xf>
    <xf numFmtId="0" fontId="16" fillId="0" borderId="20" xfId="0" applyFont="1" applyFill="1" applyBorder="1" applyAlignment="1">
      <alignment horizontal="center" vertical="center"/>
    </xf>
    <xf numFmtId="2" fontId="0" fillId="0" borderId="46" xfId="0" applyNumberFormat="1" applyBorder="1" applyAlignment="1">
      <alignment horizontal="center"/>
    </xf>
    <xf numFmtId="2" fontId="0" fillId="0" borderId="43" xfId="0" applyNumberFormat="1" applyBorder="1" applyAlignment="1">
      <alignment horizontal="center"/>
    </xf>
    <xf numFmtId="2" fontId="0" fillId="0" borderId="44" xfId="0" applyNumberFormat="1" applyBorder="1" applyAlignment="1">
      <alignment horizontal="center"/>
    </xf>
    <xf numFmtId="0" fontId="9" fillId="0" borderId="21" xfId="0" applyFont="1" applyFill="1" applyBorder="1" applyAlignment="1">
      <alignment horizontal="center" vertical="center"/>
    </xf>
    <xf numFmtId="0" fontId="9" fillId="0" borderId="20" xfId="0" applyFont="1" applyFill="1" applyBorder="1" applyAlignment="1">
      <alignment horizontal="center" vertical="center"/>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20" xfId="0" applyNumberFormat="1" applyBorder="1" applyAlignment="1">
      <alignment horizontal="center"/>
    </xf>
    <xf numFmtId="0" fontId="29" fillId="0" borderId="46" xfId="0" applyFont="1" applyBorder="1" applyAlignment="1">
      <alignment horizontal="right" vertical="center" wrapText="1"/>
    </xf>
    <xf numFmtId="0" fontId="29" fillId="0" borderId="43" xfId="0" applyFont="1" applyBorder="1" applyAlignment="1">
      <alignment horizontal="right" vertical="center" wrapText="1"/>
    </xf>
    <xf numFmtId="0" fontId="29" fillId="0" borderId="44" xfId="0" applyFont="1" applyBorder="1" applyAlignment="1">
      <alignment horizontal="right" vertical="center" wrapText="1"/>
    </xf>
    <xf numFmtId="0" fontId="24" fillId="0" borderId="42" xfId="0" applyFont="1" applyFill="1" applyBorder="1" applyAlignment="1">
      <alignment horizontal="right" vertical="center"/>
    </xf>
    <xf numFmtId="0" fontId="24" fillId="0" borderId="43" xfId="0" applyFont="1" applyFill="1" applyBorder="1" applyAlignment="1">
      <alignment horizontal="right" vertical="center"/>
    </xf>
    <xf numFmtId="0" fontId="24" fillId="0" borderId="44" xfId="0" applyFont="1" applyFill="1" applyBorder="1" applyAlignment="1">
      <alignment horizontal="right" vertical="center"/>
    </xf>
    <xf numFmtId="3" fontId="6" fillId="0" borderId="42" xfId="0" applyNumberFormat="1" applyFont="1" applyBorder="1" applyAlignment="1">
      <alignment horizontal="center" vertical="center"/>
    </xf>
    <xf numFmtId="3" fontId="6" fillId="0" borderId="43" xfId="0" applyNumberFormat="1" applyFont="1" applyBorder="1" applyAlignment="1">
      <alignment horizontal="center" vertical="center"/>
    </xf>
    <xf numFmtId="3" fontId="6" fillId="0" borderId="44" xfId="0" applyNumberFormat="1" applyFont="1" applyBorder="1" applyAlignment="1">
      <alignment horizontal="center" vertical="center"/>
    </xf>
    <xf numFmtId="3" fontId="6" fillId="0" borderId="1" xfId="0" applyNumberFormat="1" applyFont="1" applyBorder="1" applyAlignment="1">
      <alignment horizontal="center" vertical="center"/>
    </xf>
    <xf numFmtId="0" fontId="2" fillId="0" borderId="4" xfId="0" applyFont="1" applyBorder="1" applyAlignment="1">
      <alignment horizontal="center" vertical="center"/>
    </xf>
    <xf numFmtId="164" fontId="15" fillId="0" borderId="49" xfId="0" applyNumberFormat="1" applyFont="1" applyBorder="1" applyAlignment="1">
      <alignment horizontal="right" vertical="center" wrapText="1"/>
    </xf>
    <xf numFmtId="164" fontId="15" fillId="0" borderId="43" xfId="0" applyNumberFormat="1" applyFont="1" applyBorder="1" applyAlignment="1">
      <alignment horizontal="right" vertical="center" wrapText="1"/>
    </xf>
    <xf numFmtId="164" fontId="15" fillId="0" borderId="44" xfId="0" applyNumberFormat="1" applyFont="1" applyBorder="1" applyAlignment="1">
      <alignment horizontal="righ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2" fontId="0" fillId="0" borderId="39" xfId="0" applyNumberFormat="1" applyBorder="1" applyAlignment="1">
      <alignment horizontal="center"/>
    </xf>
    <xf numFmtId="2" fontId="0" fillId="0" borderId="40" xfId="0" applyNumberFormat="1" applyBorder="1" applyAlignment="1">
      <alignment horizontal="center"/>
    </xf>
    <xf numFmtId="2" fontId="0" fillId="0" borderId="41" xfId="0" applyNumberFormat="1" applyBorder="1" applyAlignment="1">
      <alignment horizontal="center"/>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18" fillId="5" borderId="10" xfId="0" applyFont="1" applyFill="1" applyBorder="1" applyAlignment="1">
      <alignment horizontal="center" vertical="center"/>
    </xf>
    <xf numFmtId="2" fontId="0" fillId="0" borderId="21" xfId="0" applyNumberFormat="1" applyBorder="1" applyAlignment="1">
      <alignment horizont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2" fontId="3" fillId="0" borderId="32"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33" xfId="0" applyNumberFormat="1" applyFont="1" applyBorder="1" applyAlignment="1">
      <alignment horizontal="center" vertical="center"/>
    </xf>
    <xf numFmtId="164" fontId="15" fillId="0" borderId="5" xfId="0" applyNumberFormat="1" applyFont="1" applyBorder="1" applyAlignment="1">
      <alignment horizontal="right" vertical="center" wrapText="1"/>
    </xf>
    <xf numFmtId="164" fontId="15" fillId="0" borderId="6" xfId="0" applyNumberFormat="1" applyFont="1" applyBorder="1" applyAlignment="1">
      <alignment horizontal="right" vertical="center" wrapText="1"/>
    </xf>
    <xf numFmtId="164" fontId="15" fillId="0" borderId="18" xfId="0" applyNumberFormat="1" applyFont="1" applyBorder="1" applyAlignment="1">
      <alignment horizontal="right" vertical="center" wrapText="1"/>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3" fontId="13" fillId="0" borderId="12"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31" fillId="0" borderId="12" xfId="0" applyNumberFormat="1" applyFont="1" applyBorder="1" applyAlignment="1">
      <alignment horizontal="right" vertical="center"/>
    </xf>
    <xf numFmtId="4" fontId="31" fillId="0" borderId="14" xfId="0" applyNumberFormat="1" applyFont="1" applyBorder="1" applyAlignment="1">
      <alignment horizontal="right" vertical="center"/>
    </xf>
    <xf numFmtId="0" fontId="16" fillId="0" borderId="46" xfId="0" applyFont="1" applyFill="1" applyBorder="1" applyAlignment="1">
      <alignment horizontal="center" vertical="center"/>
    </xf>
    <xf numFmtId="0" fontId="16" fillId="0" borderId="44" xfId="0" applyFont="1" applyFill="1" applyBorder="1" applyAlignment="1">
      <alignment horizontal="center" vertical="center"/>
    </xf>
    <xf numFmtId="2" fontId="19" fillId="4" borderId="10" xfId="0" applyNumberFormat="1" applyFont="1" applyFill="1" applyBorder="1" applyAlignment="1">
      <alignment horizontal="center" vertical="center"/>
    </xf>
    <xf numFmtId="2" fontId="20" fillId="4" borderId="10" xfId="0" applyNumberFormat="1" applyFont="1" applyFill="1" applyBorder="1" applyAlignment="1">
      <alignment horizontal="center" vertical="center"/>
    </xf>
    <xf numFmtId="0" fontId="32" fillId="0" borderId="51" xfId="0" applyFont="1" applyBorder="1" applyAlignment="1">
      <alignment horizontal="right" vertical="center"/>
    </xf>
    <xf numFmtId="0" fontId="33" fillId="0" borderId="53" xfId="0" applyFont="1" applyBorder="1" applyAlignment="1">
      <alignment horizontal="center" vertical="center"/>
    </xf>
    <xf numFmtId="0" fontId="33" fillId="0" borderId="54" xfId="0" applyFont="1" applyBorder="1" applyAlignment="1">
      <alignment horizontal="center" vertical="center"/>
    </xf>
    <xf numFmtId="0" fontId="33" fillId="0" borderId="55" xfId="0" applyFont="1" applyBorder="1" applyAlignment="1">
      <alignment horizontal="center" vertical="center"/>
    </xf>
    <xf numFmtId="0" fontId="33" fillId="0" borderId="57" xfId="0" applyFont="1" applyFill="1" applyBorder="1" applyAlignment="1">
      <alignment horizontal="center" vertical="center"/>
    </xf>
    <xf numFmtId="0" fontId="33" fillId="0" borderId="58" xfId="0" applyFont="1" applyFill="1" applyBorder="1" applyAlignment="1">
      <alignment horizontal="center" vertical="center"/>
    </xf>
    <xf numFmtId="0" fontId="33" fillId="0" borderId="57" xfId="2" applyFont="1" applyFill="1" applyBorder="1" applyAlignment="1">
      <alignment horizontal="center" vertical="center"/>
    </xf>
    <xf numFmtId="0" fontId="33" fillId="0" borderId="58" xfId="2" applyFont="1" applyFill="1" applyBorder="1" applyAlignment="1">
      <alignment horizontal="center" vertical="center"/>
    </xf>
    <xf numFmtId="0" fontId="32" fillId="0" borderId="0" xfId="0" applyFont="1" applyAlignment="1">
      <alignment horizontal="right" vertical="center"/>
    </xf>
    <xf numFmtId="0" fontId="33" fillId="0" borderId="0" xfId="0" applyFont="1" applyAlignment="1">
      <alignment horizontal="right" vertical="center"/>
    </xf>
    <xf numFmtId="2" fontId="23" fillId="0" borderId="36" xfId="0" applyNumberFormat="1" applyFont="1" applyBorder="1" applyAlignment="1">
      <alignment horizontal="center" vertical="center"/>
    </xf>
    <xf numFmtId="2" fontId="23" fillId="0" borderId="37" xfId="0" applyNumberFormat="1" applyFont="1" applyBorder="1" applyAlignment="1">
      <alignment horizontal="center" vertical="center"/>
    </xf>
    <xf numFmtId="2" fontId="23" fillId="0" borderId="38" xfId="0" applyNumberFormat="1" applyFont="1" applyBorder="1" applyAlignment="1">
      <alignment horizontal="center" vertical="center"/>
    </xf>
    <xf numFmtId="0" fontId="3" fillId="0" borderId="4" xfId="0" applyFont="1" applyBorder="1" applyAlignment="1">
      <alignment horizontal="center" vertical="center"/>
    </xf>
    <xf numFmtId="0" fontId="23" fillId="0" borderId="1" xfId="0" applyFont="1" applyBorder="1" applyAlignment="1">
      <alignment horizontal="center" vertical="center"/>
    </xf>
    <xf numFmtId="2" fontId="23" fillId="0" borderId="46" xfId="0" applyNumberFormat="1" applyFont="1" applyBorder="1" applyAlignment="1">
      <alignment horizontal="center" vertical="center"/>
    </xf>
    <xf numFmtId="2" fontId="23" fillId="0" borderId="43" xfId="0" applyNumberFormat="1" applyFont="1" applyBorder="1" applyAlignment="1">
      <alignment horizontal="center" vertical="center"/>
    </xf>
    <xf numFmtId="2" fontId="23" fillId="0" borderId="44" xfId="0" applyNumberFormat="1" applyFont="1" applyBorder="1" applyAlignment="1">
      <alignment horizontal="center" vertical="center"/>
    </xf>
    <xf numFmtId="0" fontId="3" fillId="0" borderId="43" xfId="0" applyFont="1" applyBorder="1" applyAlignment="1">
      <alignment horizontal="center" vertical="center"/>
    </xf>
    <xf numFmtId="2" fontId="9" fillId="0" borderId="8" xfId="2" applyNumberFormat="1" applyFont="1" applyBorder="1" applyAlignment="1">
      <alignment horizontal="center" vertical="center"/>
    </xf>
    <xf numFmtId="165" fontId="13" fillId="3" borderId="24" xfId="2" applyNumberFormat="1" applyFont="1" applyFill="1" applyBorder="1" applyAlignment="1">
      <alignment horizontal="right" vertical="center"/>
    </xf>
    <xf numFmtId="164" fontId="22"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0" fontId="28" fillId="5" borderId="10" xfId="0" applyFont="1" applyFill="1" applyBorder="1" applyAlignment="1">
      <alignment horizontal="center" vertical="center"/>
    </xf>
    <xf numFmtId="0" fontId="27" fillId="2" borderId="42" xfId="1" applyFont="1" applyFill="1" applyBorder="1" applyAlignment="1">
      <alignment horizontal="center" vertical="center" wrapText="1"/>
    </xf>
    <xf numFmtId="0" fontId="27" fillId="2" borderId="43" xfId="1" applyFont="1" applyFill="1" applyBorder="1" applyAlignment="1">
      <alignment horizontal="center" vertical="center" wrapText="1"/>
    </xf>
    <xf numFmtId="0" fontId="27" fillId="2" borderId="44" xfId="1" applyFont="1" applyFill="1" applyBorder="1" applyAlignment="1">
      <alignment horizontal="center" vertical="center" wrapText="1"/>
    </xf>
    <xf numFmtId="164" fontId="15" fillId="0" borderId="42" xfId="0" applyNumberFormat="1" applyFont="1" applyBorder="1" applyAlignment="1">
      <alignment horizontal="right" vertical="center" wrapText="1"/>
    </xf>
  </cellXfs>
  <cellStyles count="3">
    <cellStyle name="Normal" xfId="0" builtinId="0"/>
    <cellStyle name="Normal 112" xfId="1"/>
    <cellStyle name="Normal 1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971550</xdr:colOff>
      <xdr:row>0</xdr:row>
      <xdr:rowOff>57152</xdr:rowOff>
    </xdr:from>
    <xdr:to>
      <xdr:col>11</xdr:col>
      <xdr:colOff>0</xdr:colOff>
      <xdr:row>2</xdr:row>
      <xdr:rowOff>0</xdr:rowOff>
    </xdr:to>
    <xdr:pic>
      <xdr:nvPicPr>
        <xdr:cNvPr id="4" name="Picture 2"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28603400" y="57152"/>
          <a:ext cx="390525" cy="990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714375</xdr:colOff>
      <xdr:row>0</xdr:row>
      <xdr:rowOff>57152</xdr:rowOff>
    </xdr:from>
    <xdr:to>
      <xdr:col>11</xdr:col>
      <xdr:colOff>0</xdr:colOff>
      <xdr:row>2</xdr:row>
      <xdr:rowOff>0</xdr:rowOff>
    </xdr:to>
    <xdr:pic>
      <xdr:nvPicPr>
        <xdr:cNvPr id="5" name="Picture 4" descr="173900_logo_fina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8603400" y="57152"/>
          <a:ext cx="1562100" cy="990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3"/>
  <sheetViews>
    <sheetView rightToLeft="1" tabSelected="1" topLeftCell="A76" zoomScaleNormal="100" workbookViewId="0">
      <selection activeCell="P56" sqref="P56"/>
    </sheetView>
  </sheetViews>
  <sheetFormatPr defaultRowHeight="14.25" x14ac:dyDescent="0.2"/>
  <cols>
    <col min="1" max="1" width="1" customWidth="1"/>
    <col min="2" max="2" width="18.625" customWidth="1"/>
    <col min="3" max="3" width="6.625" customWidth="1"/>
    <col min="4" max="4" width="7" customWidth="1"/>
    <col min="5" max="5" width="7.25" customWidth="1"/>
    <col min="6" max="6" width="7" customWidth="1"/>
    <col min="7" max="7" width="7.125" customWidth="1"/>
    <col min="8" max="8" width="8.75" customWidth="1"/>
    <col min="9" max="9" width="7" customWidth="1"/>
    <col min="10" max="10" width="7.25" customWidth="1"/>
    <col min="11" max="11" width="6.625" customWidth="1"/>
    <col min="12" max="12" width="7.75" customWidth="1"/>
    <col min="13" max="13" width="15.375" customWidth="1"/>
    <col min="14" max="14" width="15.125" customWidth="1"/>
  </cols>
  <sheetData>
    <row r="1" spans="2:15" s="3" customFormat="1" ht="42.75" customHeight="1" x14ac:dyDescent="0.2">
      <c r="B1" s="175" t="s">
        <v>0</v>
      </c>
      <c r="C1" s="176"/>
      <c r="D1" s="177"/>
      <c r="E1" s="2"/>
      <c r="F1" s="2"/>
      <c r="G1" s="2"/>
      <c r="H1" s="2"/>
      <c r="I1" s="2"/>
      <c r="J1" s="2"/>
      <c r="K1" s="2"/>
      <c r="L1" s="2"/>
      <c r="M1" s="2"/>
    </row>
    <row r="2" spans="2:15" ht="32.25" customHeight="1" x14ac:dyDescent="0.2">
      <c r="B2" s="51" t="s">
        <v>303</v>
      </c>
      <c r="C2" s="51"/>
      <c r="D2" s="51"/>
      <c r="E2" s="2"/>
      <c r="F2" s="2"/>
      <c r="G2" s="2"/>
      <c r="H2" s="2"/>
      <c r="I2" s="2"/>
      <c r="J2" s="2"/>
      <c r="K2" s="2"/>
      <c r="L2" s="2"/>
      <c r="M2" s="2"/>
      <c r="N2" s="3"/>
    </row>
    <row r="3" spans="2:15" ht="39.950000000000003" customHeight="1" x14ac:dyDescent="0.3">
      <c r="B3" s="27" t="s">
        <v>1</v>
      </c>
      <c r="C3" s="178">
        <v>208270740.79999998</v>
      </c>
      <c r="D3" s="181"/>
      <c r="E3" s="182"/>
      <c r="F3" s="2"/>
      <c r="G3" s="2"/>
      <c r="H3" s="2"/>
      <c r="I3" s="2"/>
      <c r="J3" s="4"/>
      <c r="K3" s="1" t="s">
        <v>7</v>
      </c>
      <c r="L3" s="2"/>
      <c r="M3" s="2"/>
      <c r="N3" s="35">
        <v>28</v>
      </c>
    </row>
    <row r="4" spans="2:15" ht="39.950000000000003" customHeight="1" x14ac:dyDescent="0.3">
      <c r="B4" s="28" t="s">
        <v>2</v>
      </c>
      <c r="C4" s="178">
        <v>614451487</v>
      </c>
      <c r="D4" s="181"/>
      <c r="E4" s="182"/>
      <c r="F4" s="2"/>
      <c r="G4" s="2"/>
      <c r="H4" s="2"/>
      <c r="I4" s="2"/>
      <c r="J4" s="4"/>
      <c r="K4" s="1" t="s">
        <v>8</v>
      </c>
      <c r="L4" s="2"/>
      <c r="M4" s="2"/>
      <c r="N4" s="35">
        <v>9</v>
      </c>
    </row>
    <row r="5" spans="2:15" ht="33.75" customHeight="1" x14ac:dyDescent="0.3">
      <c r="B5" s="28" t="s">
        <v>3</v>
      </c>
      <c r="C5" s="178">
        <v>228</v>
      </c>
      <c r="D5" s="179"/>
      <c r="E5" s="180"/>
      <c r="F5" s="2"/>
      <c r="G5" s="2"/>
      <c r="H5" s="2"/>
      <c r="I5" s="2"/>
      <c r="J5" s="4"/>
      <c r="K5" s="1" t="s">
        <v>9</v>
      </c>
      <c r="L5" s="2"/>
      <c r="M5" s="2"/>
      <c r="N5" s="36">
        <v>6</v>
      </c>
    </row>
    <row r="6" spans="2:15" ht="39.950000000000003" customHeight="1" x14ac:dyDescent="0.3">
      <c r="B6" s="28" t="s">
        <v>4</v>
      </c>
      <c r="C6" s="183">
        <v>508.62</v>
      </c>
      <c r="D6" s="184"/>
      <c r="E6" s="185"/>
      <c r="F6" s="2"/>
      <c r="G6" s="2"/>
      <c r="H6" s="2"/>
      <c r="I6" s="2"/>
      <c r="J6" s="4"/>
      <c r="K6" s="1" t="s">
        <v>10</v>
      </c>
      <c r="L6" s="2"/>
      <c r="M6" s="2"/>
      <c r="N6" s="36">
        <v>0</v>
      </c>
    </row>
    <row r="7" spans="2:15" ht="39.950000000000003" customHeight="1" x14ac:dyDescent="0.3">
      <c r="B7" s="28" t="s">
        <v>5</v>
      </c>
      <c r="C7" s="186">
        <v>0.34</v>
      </c>
      <c r="D7" s="187"/>
      <c r="E7" s="30"/>
      <c r="F7" s="2"/>
      <c r="G7" s="2"/>
      <c r="H7" s="2"/>
      <c r="I7" s="2"/>
      <c r="J7" s="4"/>
      <c r="K7" s="1" t="s">
        <v>11</v>
      </c>
      <c r="L7" s="2"/>
      <c r="M7" s="2"/>
      <c r="N7" s="35">
        <v>30</v>
      </c>
      <c r="O7" s="112"/>
    </row>
    <row r="8" spans="2:15" ht="33" customHeight="1" x14ac:dyDescent="0.3">
      <c r="B8" s="29" t="s">
        <v>6</v>
      </c>
      <c r="C8" s="15">
        <v>104</v>
      </c>
      <c r="D8" s="31"/>
      <c r="E8" s="32"/>
      <c r="F8" s="6"/>
      <c r="G8" s="6"/>
      <c r="H8" s="6"/>
      <c r="I8" s="6"/>
      <c r="J8" s="4"/>
      <c r="K8" s="5" t="s">
        <v>12</v>
      </c>
      <c r="L8" s="6"/>
      <c r="M8" s="6"/>
      <c r="N8" s="37">
        <v>46</v>
      </c>
    </row>
    <row r="9" spans="2:15" ht="41.25" customHeight="1" x14ac:dyDescent="0.2">
      <c r="B9" s="130" t="s">
        <v>302</v>
      </c>
      <c r="C9" s="130"/>
      <c r="D9" s="130"/>
      <c r="E9" s="130"/>
      <c r="F9" s="130"/>
      <c r="G9" s="130"/>
      <c r="H9" s="130"/>
      <c r="I9" s="130"/>
      <c r="J9" s="130"/>
      <c r="K9" s="130"/>
      <c r="L9" s="130"/>
      <c r="M9" s="130"/>
      <c r="N9" s="131"/>
    </row>
    <row r="10" spans="2:15" ht="67.5" customHeight="1" x14ac:dyDescent="0.2">
      <c r="B10" s="52" t="s">
        <v>13</v>
      </c>
      <c r="C10" s="53" t="s">
        <v>14</v>
      </c>
      <c r="D10" s="53" t="s">
        <v>15</v>
      </c>
      <c r="E10" s="53" t="s">
        <v>16</v>
      </c>
      <c r="F10" s="53" t="s">
        <v>17</v>
      </c>
      <c r="G10" s="53" t="s">
        <v>18</v>
      </c>
      <c r="H10" s="53" t="s">
        <v>19</v>
      </c>
      <c r="I10" s="53" t="s">
        <v>20</v>
      </c>
      <c r="J10" s="53" t="s">
        <v>21</v>
      </c>
      <c r="K10" s="53" t="s">
        <v>22</v>
      </c>
      <c r="L10" s="53" t="s">
        <v>3</v>
      </c>
      <c r="M10" s="53" t="s">
        <v>2</v>
      </c>
      <c r="N10" s="53" t="s">
        <v>1</v>
      </c>
    </row>
    <row r="11" spans="2:15" ht="23.1" customHeight="1" x14ac:dyDescent="0.2">
      <c r="B11" s="169" t="s">
        <v>23</v>
      </c>
      <c r="C11" s="170"/>
      <c r="D11" s="170"/>
      <c r="E11" s="170"/>
      <c r="F11" s="170"/>
      <c r="G11" s="170"/>
      <c r="H11" s="170"/>
      <c r="I11" s="170"/>
      <c r="J11" s="170"/>
      <c r="K11" s="170"/>
      <c r="L11" s="170"/>
      <c r="M11" s="170"/>
      <c r="N11" s="171"/>
    </row>
    <row r="12" spans="2:15" ht="23.1" customHeight="1" x14ac:dyDescent="0.2">
      <c r="B12" s="77" t="s">
        <v>193</v>
      </c>
      <c r="C12" s="76" t="s">
        <v>194</v>
      </c>
      <c r="D12" s="8">
        <v>0.3</v>
      </c>
      <c r="E12" s="8">
        <v>0.3</v>
      </c>
      <c r="F12" s="8">
        <v>0.3</v>
      </c>
      <c r="G12" s="8">
        <v>0.3</v>
      </c>
      <c r="H12" s="8">
        <v>0.3</v>
      </c>
      <c r="I12" s="8">
        <v>0.3</v>
      </c>
      <c r="J12" s="8">
        <v>0.3</v>
      </c>
      <c r="K12" s="16">
        <v>0</v>
      </c>
      <c r="L12" s="115">
        <v>6</v>
      </c>
      <c r="M12" s="115">
        <v>83153000</v>
      </c>
      <c r="N12" s="115">
        <v>24945900</v>
      </c>
    </row>
    <row r="13" spans="2:15" ht="23.1" customHeight="1" x14ac:dyDescent="0.2">
      <c r="B13" s="118" t="s">
        <v>312</v>
      </c>
      <c r="C13" s="119" t="s">
        <v>313</v>
      </c>
      <c r="D13" s="8">
        <v>0.48</v>
      </c>
      <c r="E13" s="8">
        <v>0.48</v>
      </c>
      <c r="F13" s="8">
        <v>0.48</v>
      </c>
      <c r="G13" s="8">
        <v>0.48</v>
      </c>
      <c r="H13" s="8">
        <v>0.48</v>
      </c>
      <c r="I13" s="8">
        <v>0.48</v>
      </c>
      <c r="J13" s="8">
        <v>0.48</v>
      </c>
      <c r="K13" s="16">
        <v>0</v>
      </c>
      <c r="L13" s="115">
        <v>33</v>
      </c>
      <c r="M13" s="115">
        <v>41661439</v>
      </c>
      <c r="N13" s="115">
        <v>19997490.719999999</v>
      </c>
    </row>
    <row r="14" spans="2:15" ht="23.1" customHeight="1" x14ac:dyDescent="0.2">
      <c r="B14" s="77" t="s">
        <v>253</v>
      </c>
      <c r="C14" s="76" t="s">
        <v>254</v>
      </c>
      <c r="D14" s="8">
        <v>0.22</v>
      </c>
      <c r="E14" s="8">
        <v>0.22</v>
      </c>
      <c r="F14" s="8">
        <v>0.22</v>
      </c>
      <c r="G14" s="8">
        <v>0.22</v>
      </c>
      <c r="H14" s="8">
        <v>0.22</v>
      </c>
      <c r="I14" s="8">
        <v>0.22</v>
      </c>
      <c r="J14" s="8">
        <v>0.22</v>
      </c>
      <c r="K14" s="16">
        <v>0</v>
      </c>
      <c r="L14" s="115">
        <v>1</v>
      </c>
      <c r="M14" s="115">
        <v>100000</v>
      </c>
      <c r="N14" s="115">
        <v>22000</v>
      </c>
    </row>
    <row r="15" spans="2:15" ht="23.1" customHeight="1" x14ac:dyDescent="0.2">
      <c r="B15" s="77" t="s">
        <v>177</v>
      </c>
      <c r="C15" s="76" t="s">
        <v>178</v>
      </c>
      <c r="D15" s="8">
        <v>0.18</v>
      </c>
      <c r="E15" s="8">
        <v>0.19</v>
      </c>
      <c r="F15" s="8">
        <v>0.18</v>
      </c>
      <c r="G15" s="8">
        <v>0.18</v>
      </c>
      <c r="H15" s="8">
        <v>0.19</v>
      </c>
      <c r="I15" s="8">
        <v>0.19</v>
      </c>
      <c r="J15" s="8">
        <v>0.19</v>
      </c>
      <c r="K15" s="16">
        <v>0</v>
      </c>
      <c r="L15" s="115">
        <v>12</v>
      </c>
      <c r="M15" s="115">
        <v>122268295</v>
      </c>
      <c r="N15" s="115">
        <v>22553776.050000001</v>
      </c>
    </row>
    <row r="16" spans="2:15" ht="23.1" customHeight="1" x14ac:dyDescent="0.2">
      <c r="B16" s="82" t="s">
        <v>233</v>
      </c>
      <c r="C16" s="76" t="s">
        <v>232</v>
      </c>
      <c r="D16" s="8">
        <v>0.28000000000000003</v>
      </c>
      <c r="E16" s="8">
        <v>0.28000000000000003</v>
      </c>
      <c r="F16" s="8">
        <v>0.28000000000000003</v>
      </c>
      <c r="G16" s="8">
        <v>0.28000000000000003</v>
      </c>
      <c r="H16" s="8">
        <v>0.28000000000000003</v>
      </c>
      <c r="I16" s="8">
        <v>0.28000000000000003</v>
      </c>
      <c r="J16" s="8">
        <v>0.28000000000000003</v>
      </c>
      <c r="K16" s="16">
        <v>0</v>
      </c>
      <c r="L16" s="115">
        <v>3</v>
      </c>
      <c r="M16" s="115">
        <v>2122157</v>
      </c>
      <c r="N16" s="115">
        <v>594203.96</v>
      </c>
    </row>
    <row r="17" spans="2:14" ht="23.1" customHeight="1" x14ac:dyDescent="0.2">
      <c r="B17" s="77" t="s">
        <v>156</v>
      </c>
      <c r="C17" s="76" t="s">
        <v>157</v>
      </c>
      <c r="D17" s="8">
        <v>0.38</v>
      </c>
      <c r="E17" s="8">
        <v>0.38</v>
      </c>
      <c r="F17" s="8">
        <v>0.38</v>
      </c>
      <c r="G17" s="8">
        <v>0.38</v>
      </c>
      <c r="H17" s="8">
        <v>0.39</v>
      </c>
      <c r="I17" s="8">
        <v>0.38</v>
      </c>
      <c r="J17" s="8">
        <v>0.39</v>
      </c>
      <c r="K17" s="16">
        <v>-2.56</v>
      </c>
      <c r="L17" s="115">
        <v>4</v>
      </c>
      <c r="M17" s="115">
        <v>7000000</v>
      </c>
      <c r="N17" s="115">
        <v>2660000</v>
      </c>
    </row>
    <row r="18" spans="2:14" ht="23.1" customHeight="1" x14ac:dyDescent="0.2">
      <c r="B18" s="77" t="s">
        <v>204</v>
      </c>
      <c r="C18" s="76" t="s">
        <v>203</v>
      </c>
      <c r="D18" s="8">
        <v>0.13</v>
      </c>
      <c r="E18" s="8">
        <v>0.13</v>
      </c>
      <c r="F18" s="8">
        <v>0.13</v>
      </c>
      <c r="G18" s="8">
        <v>0.13</v>
      </c>
      <c r="H18" s="8">
        <v>0.13</v>
      </c>
      <c r="I18" s="8">
        <v>0.13</v>
      </c>
      <c r="J18" s="8">
        <v>0.13</v>
      </c>
      <c r="K18" s="16">
        <v>0</v>
      </c>
      <c r="L18" s="115">
        <v>19</v>
      </c>
      <c r="M18" s="115">
        <v>264000000</v>
      </c>
      <c r="N18" s="115">
        <v>34320000</v>
      </c>
    </row>
    <row r="19" spans="2:14" ht="23.1" customHeight="1" x14ac:dyDescent="0.2">
      <c r="B19" s="77" t="s">
        <v>98</v>
      </c>
      <c r="C19" s="76" t="s">
        <v>99</v>
      </c>
      <c r="D19" s="8">
        <v>0.65</v>
      </c>
      <c r="E19" s="8">
        <v>0.7</v>
      </c>
      <c r="F19" s="8">
        <v>0.65</v>
      </c>
      <c r="G19" s="8">
        <v>0.67</v>
      </c>
      <c r="H19" s="8">
        <v>0.64</v>
      </c>
      <c r="I19" s="8">
        <v>0.7</v>
      </c>
      <c r="J19" s="8">
        <v>0.64</v>
      </c>
      <c r="K19" s="16">
        <v>9.3800000000000008</v>
      </c>
      <c r="L19" s="115">
        <v>20</v>
      </c>
      <c r="M19" s="115">
        <v>50094970</v>
      </c>
      <c r="N19" s="115">
        <v>33545979</v>
      </c>
    </row>
    <row r="20" spans="2:14" ht="23.1" customHeight="1" x14ac:dyDescent="0.2">
      <c r="B20" s="77" t="s">
        <v>155</v>
      </c>
      <c r="C20" s="76" t="s">
        <v>112</v>
      </c>
      <c r="D20" s="8">
        <v>0.36</v>
      </c>
      <c r="E20" s="8">
        <v>0.36</v>
      </c>
      <c r="F20" s="8">
        <v>0.36</v>
      </c>
      <c r="G20" s="8">
        <v>0.36</v>
      </c>
      <c r="H20" s="8">
        <v>0.36</v>
      </c>
      <c r="I20" s="8">
        <v>0.36</v>
      </c>
      <c r="J20" s="8">
        <v>0.36</v>
      </c>
      <c r="K20" s="16">
        <v>0</v>
      </c>
      <c r="L20" s="115">
        <v>9</v>
      </c>
      <c r="M20" s="115">
        <v>9730000</v>
      </c>
      <c r="N20" s="115">
        <v>3502800</v>
      </c>
    </row>
    <row r="21" spans="2:14" ht="23.1" customHeight="1" x14ac:dyDescent="0.2">
      <c r="B21" s="132" t="s">
        <v>24</v>
      </c>
      <c r="C21" s="133"/>
      <c r="D21" s="159"/>
      <c r="E21" s="160"/>
      <c r="F21" s="160"/>
      <c r="G21" s="160"/>
      <c r="H21" s="160"/>
      <c r="I21" s="160"/>
      <c r="J21" s="160"/>
      <c r="K21" s="161"/>
      <c r="L21" s="38">
        <f>SUM(L12:L20)</f>
        <v>107</v>
      </c>
      <c r="M21" s="38">
        <f>SUM(M12:M20)</f>
        <v>580129861</v>
      </c>
      <c r="N21" s="38">
        <f>SUM(N12:N20)</f>
        <v>142142149.72999999</v>
      </c>
    </row>
    <row r="22" spans="2:14" ht="23.1" customHeight="1" x14ac:dyDescent="0.2">
      <c r="B22" s="169" t="s">
        <v>25</v>
      </c>
      <c r="C22" s="170"/>
      <c r="D22" s="170"/>
      <c r="E22" s="170"/>
      <c r="F22" s="170"/>
      <c r="G22" s="170"/>
      <c r="H22" s="170"/>
      <c r="I22" s="170"/>
      <c r="J22" s="170"/>
      <c r="K22" s="170"/>
      <c r="L22" s="170"/>
      <c r="M22" s="170"/>
      <c r="N22" s="171"/>
    </row>
    <row r="23" spans="2:14" ht="23.1" customHeight="1" x14ac:dyDescent="0.2">
      <c r="B23" s="82" t="s">
        <v>255</v>
      </c>
      <c r="C23" s="76" t="s">
        <v>256</v>
      </c>
      <c r="D23" s="8">
        <v>7.65</v>
      </c>
      <c r="E23" s="8">
        <v>7.65</v>
      </c>
      <c r="F23" s="8">
        <v>7.65</v>
      </c>
      <c r="G23" s="8">
        <v>7.65</v>
      </c>
      <c r="H23" s="8">
        <v>7.5</v>
      </c>
      <c r="I23" s="8">
        <v>7.65</v>
      </c>
      <c r="J23" s="8">
        <v>7.5</v>
      </c>
      <c r="K23" s="16">
        <v>2</v>
      </c>
      <c r="L23" s="115">
        <v>5</v>
      </c>
      <c r="M23" s="115">
        <v>125964</v>
      </c>
      <c r="N23" s="115">
        <v>963624.6</v>
      </c>
    </row>
    <row r="24" spans="2:14" ht="23.1" customHeight="1" x14ac:dyDescent="0.2">
      <c r="B24" s="132" t="s">
        <v>279</v>
      </c>
      <c r="C24" s="133"/>
      <c r="D24" s="159"/>
      <c r="E24" s="160"/>
      <c r="F24" s="160"/>
      <c r="G24" s="160"/>
      <c r="H24" s="160"/>
      <c r="I24" s="160"/>
      <c r="J24" s="160"/>
      <c r="K24" s="161"/>
      <c r="L24" s="115">
        <v>5</v>
      </c>
      <c r="M24" s="115">
        <v>125964</v>
      </c>
      <c r="N24" s="115">
        <v>963624.6</v>
      </c>
    </row>
    <row r="25" spans="2:14" ht="23.1" customHeight="1" x14ac:dyDescent="0.2">
      <c r="B25" s="169" t="s">
        <v>38</v>
      </c>
      <c r="C25" s="170"/>
      <c r="D25" s="170"/>
      <c r="E25" s="170"/>
      <c r="F25" s="170"/>
      <c r="G25" s="170"/>
      <c r="H25" s="170"/>
      <c r="I25" s="170"/>
      <c r="J25" s="170"/>
      <c r="K25" s="170"/>
      <c r="L25" s="170"/>
      <c r="M25" s="170"/>
      <c r="N25" s="171"/>
    </row>
    <row r="26" spans="2:14" ht="23.1" customHeight="1" x14ac:dyDescent="0.2">
      <c r="B26" s="61" t="s">
        <v>197</v>
      </c>
      <c r="C26" s="61" t="s">
        <v>198</v>
      </c>
      <c r="D26" s="8">
        <v>0.61</v>
      </c>
      <c r="E26" s="8">
        <v>0.61</v>
      </c>
      <c r="F26" s="8">
        <v>0.61</v>
      </c>
      <c r="G26" s="8">
        <v>0.61</v>
      </c>
      <c r="H26" s="8">
        <v>0.57999999999999996</v>
      </c>
      <c r="I26" s="8">
        <v>0.61</v>
      </c>
      <c r="J26" s="8">
        <v>0.57999999999999996</v>
      </c>
      <c r="K26" s="16">
        <v>5.17</v>
      </c>
      <c r="L26" s="115">
        <v>2</v>
      </c>
      <c r="M26" s="115">
        <v>210000</v>
      </c>
      <c r="N26" s="115">
        <v>128100</v>
      </c>
    </row>
    <row r="27" spans="2:14" ht="23.1" customHeight="1" x14ac:dyDescent="0.2">
      <c r="B27" s="132" t="s">
        <v>285</v>
      </c>
      <c r="C27" s="133"/>
      <c r="D27" s="159"/>
      <c r="E27" s="160"/>
      <c r="F27" s="160"/>
      <c r="G27" s="160"/>
      <c r="H27" s="160"/>
      <c r="I27" s="160"/>
      <c r="J27" s="160"/>
      <c r="K27" s="161"/>
      <c r="L27" s="115">
        <v>2</v>
      </c>
      <c r="M27" s="115">
        <v>210000</v>
      </c>
      <c r="N27" s="115">
        <v>128100</v>
      </c>
    </row>
    <row r="28" spans="2:14" ht="23.1" customHeight="1" x14ac:dyDescent="0.2">
      <c r="B28" s="169" t="s">
        <v>26</v>
      </c>
      <c r="C28" s="170"/>
      <c r="D28" s="170"/>
      <c r="E28" s="170"/>
      <c r="F28" s="170"/>
      <c r="G28" s="170"/>
      <c r="H28" s="170"/>
      <c r="I28" s="170"/>
      <c r="J28" s="170"/>
      <c r="K28" s="170"/>
      <c r="L28" s="170"/>
      <c r="M28" s="170"/>
      <c r="N28" s="171"/>
    </row>
    <row r="29" spans="2:14" ht="23.1" customHeight="1" x14ac:dyDescent="0.2">
      <c r="B29" s="77" t="s">
        <v>234</v>
      </c>
      <c r="C29" s="76" t="s">
        <v>235</v>
      </c>
      <c r="D29" s="8">
        <v>4.24</v>
      </c>
      <c r="E29" s="8">
        <v>4.24</v>
      </c>
      <c r="F29" s="8">
        <v>4.24</v>
      </c>
      <c r="G29" s="8">
        <v>4.24</v>
      </c>
      <c r="H29" s="8">
        <v>4.2</v>
      </c>
      <c r="I29" s="8">
        <v>4.24</v>
      </c>
      <c r="J29" s="8">
        <v>4.18</v>
      </c>
      <c r="K29" s="16">
        <v>1.44</v>
      </c>
      <c r="L29" s="115">
        <v>2</v>
      </c>
      <c r="M29" s="115">
        <v>40000</v>
      </c>
      <c r="N29" s="115">
        <v>169600</v>
      </c>
    </row>
    <row r="30" spans="2:14" ht="23.1" customHeight="1" x14ac:dyDescent="0.2">
      <c r="B30" s="77" t="s">
        <v>96</v>
      </c>
      <c r="C30" s="76" t="s">
        <v>97</v>
      </c>
      <c r="D30" s="8">
        <v>1.8</v>
      </c>
      <c r="E30" s="8">
        <v>1.8</v>
      </c>
      <c r="F30" s="8">
        <v>1.8</v>
      </c>
      <c r="G30" s="8">
        <v>1.8</v>
      </c>
      <c r="H30" s="8">
        <v>1.8</v>
      </c>
      <c r="I30" s="8">
        <v>1.8</v>
      </c>
      <c r="J30" s="8">
        <v>1.8</v>
      </c>
      <c r="K30" s="16">
        <v>0</v>
      </c>
      <c r="L30" s="115">
        <v>5</v>
      </c>
      <c r="M30" s="115">
        <v>1450000</v>
      </c>
      <c r="N30" s="115">
        <v>2610000</v>
      </c>
    </row>
    <row r="31" spans="2:14" ht="23.1" customHeight="1" x14ac:dyDescent="0.2">
      <c r="B31" s="132" t="s">
        <v>252</v>
      </c>
      <c r="C31" s="133"/>
      <c r="D31" s="159"/>
      <c r="E31" s="160"/>
      <c r="F31" s="160"/>
      <c r="G31" s="160"/>
      <c r="H31" s="160"/>
      <c r="I31" s="160"/>
      <c r="J31" s="160"/>
      <c r="K31" s="161"/>
      <c r="L31" s="108">
        <f>SUM(L29:L30)</f>
        <v>7</v>
      </c>
      <c r="M31" s="108">
        <f>SUM(M29:M30)</f>
        <v>1490000</v>
      </c>
      <c r="N31" s="108">
        <f>SUM(N29:N30)</f>
        <v>2779600</v>
      </c>
    </row>
    <row r="32" spans="2:14" ht="23.1" customHeight="1" x14ac:dyDescent="0.2">
      <c r="B32" s="166" t="s">
        <v>27</v>
      </c>
      <c r="C32" s="167"/>
      <c r="D32" s="167"/>
      <c r="E32" s="167"/>
      <c r="F32" s="167"/>
      <c r="G32" s="167"/>
      <c r="H32" s="167"/>
      <c r="I32" s="167"/>
      <c r="J32" s="167"/>
      <c r="K32" s="167"/>
      <c r="L32" s="167"/>
      <c r="M32" s="167"/>
      <c r="N32" s="168"/>
    </row>
    <row r="33" spans="2:14" ht="23.1" customHeight="1" x14ac:dyDescent="0.2">
      <c r="B33" s="43" t="s">
        <v>80</v>
      </c>
      <c r="C33" s="43" t="s">
        <v>81</v>
      </c>
      <c r="D33" s="8">
        <v>3.5</v>
      </c>
      <c r="E33" s="8">
        <v>3.53</v>
      </c>
      <c r="F33" s="8">
        <v>3.5</v>
      </c>
      <c r="G33" s="8">
        <v>3.5</v>
      </c>
      <c r="H33" s="8">
        <v>3.52</v>
      </c>
      <c r="I33" s="8">
        <v>3.52</v>
      </c>
      <c r="J33" s="8">
        <v>3.53</v>
      </c>
      <c r="K33" s="16">
        <v>-0.28000000000000003</v>
      </c>
      <c r="L33" s="115">
        <v>12</v>
      </c>
      <c r="M33" s="115">
        <v>4406802</v>
      </c>
      <c r="N33" s="115">
        <v>15444893</v>
      </c>
    </row>
    <row r="34" spans="2:14" ht="23.1" customHeight="1" x14ac:dyDescent="0.2">
      <c r="B34" s="42" t="s">
        <v>92</v>
      </c>
      <c r="C34" s="42" t="s">
        <v>93</v>
      </c>
      <c r="D34" s="8">
        <v>1.25</v>
      </c>
      <c r="E34" s="8">
        <v>1.25</v>
      </c>
      <c r="F34" s="8">
        <v>1.25</v>
      </c>
      <c r="G34" s="8">
        <v>1.25</v>
      </c>
      <c r="H34" s="8">
        <v>1.25</v>
      </c>
      <c r="I34" s="8">
        <v>1.25</v>
      </c>
      <c r="J34" s="8">
        <v>1.25</v>
      </c>
      <c r="K34" s="16">
        <v>0</v>
      </c>
      <c r="L34" s="115">
        <v>1</v>
      </c>
      <c r="M34" s="115">
        <v>53399</v>
      </c>
      <c r="N34" s="115">
        <v>66748.75</v>
      </c>
    </row>
    <row r="35" spans="2:14" ht="23.1" customHeight="1" x14ac:dyDescent="0.2">
      <c r="B35" s="63" t="s">
        <v>135</v>
      </c>
      <c r="C35" s="63" t="s">
        <v>136</v>
      </c>
      <c r="D35" s="8">
        <v>0.78</v>
      </c>
      <c r="E35" s="8">
        <v>0.78</v>
      </c>
      <c r="F35" s="8">
        <v>0.78</v>
      </c>
      <c r="G35" s="8">
        <v>0.78</v>
      </c>
      <c r="H35" s="8">
        <v>0.78</v>
      </c>
      <c r="I35" s="8">
        <v>0.78</v>
      </c>
      <c r="J35" s="8">
        <v>0.78</v>
      </c>
      <c r="K35" s="16">
        <v>0</v>
      </c>
      <c r="L35" s="115">
        <v>3</v>
      </c>
      <c r="M35" s="115">
        <v>23461</v>
      </c>
      <c r="N35" s="115">
        <v>18299.580000000002</v>
      </c>
    </row>
    <row r="36" spans="2:14" ht="23.1" customHeight="1" x14ac:dyDescent="0.2">
      <c r="B36" s="42" t="s">
        <v>108</v>
      </c>
      <c r="C36" s="42" t="s">
        <v>109</v>
      </c>
      <c r="D36" s="8">
        <v>8.07</v>
      </c>
      <c r="E36" s="8">
        <v>8.1300000000000008</v>
      </c>
      <c r="F36" s="8">
        <v>8.07</v>
      </c>
      <c r="G36" s="8">
        <v>8.1</v>
      </c>
      <c r="H36" s="8">
        <v>8.02</v>
      </c>
      <c r="I36" s="8">
        <v>8.1300000000000008</v>
      </c>
      <c r="J36" s="8">
        <v>8.07</v>
      </c>
      <c r="K36" s="16">
        <v>0.74</v>
      </c>
      <c r="L36" s="115">
        <v>8</v>
      </c>
      <c r="M36" s="115">
        <v>56000</v>
      </c>
      <c r="N36" s="115">
        <v>453875.14</v>
      </c>
    </row>
    <row r="37" spans="2:14" ht="23.1" customHeight="1" x14ac:dyDescent="0.2">
      <c r="B37" s="103" t="s">
        <v>283</v>
      </c>
      <c r="C37" s="103" t="s">
        <v>284</v>
      </c>
      <c r="D37" s="8">
        <v>1.3</v>
      </c>
      <c r="E37" s="8">
        <v>1.31</v>
      </c>
      <c r="F37" s="8">
        <v>1.29</v>
      </c>
      <c r="G37" s="8">
        <v>1.3</v>
      </c>
      <c r="H37" s="8">
        <v>1.27</v>
      </c>
      <c r="I37" s="8">
        <v>1.3</v>
      </c>
      <c r="J37" s="8">
        <v>1.29</v>
      </c>
      <c r="K37" s="16">
        <v>0.78</v>
      </c>
      <c r="L37" s="115">
        <v>36</v>
      </c>
      <c r="M37" s="115">
        <v>16855000</v>
      </c>
      <c r="N37" s="115">
        <v>21886500</v>
      </c>
    </row>
    <row r="38" spans="2:14" ht="23.1" customHeight="1" x14ac:dyDescent="0.2">
      <c r="B38" s="42" t="s">
        <v>291</v>
      </c>
      <c r="C38" s="42" t="s">
        <v>292</v>
      </c>
      <c r="D38" s="8">
        <v>0.68</v>
      </c>
      <c r="E38" s="8">
        <v>0.68</v>
      </c>
      <c r="F38" s="8">
        <v>0.68</v>
      </c>
      <c r="G38" s="8">
        <v>0.68</v>
      </c>
      <c r="H38" s="8">
        <v>0.68</v>
      </c>
      <c r="I38" s="8">
        <v>0.68</v>
      </c>
      <c r="J38" s="8">
        <v>0.68</v>
      </c>
      <c r="K38" s="16">
        <v>0</v>
      </c>
      <c r="L38" s="115">
        <v>7</v>
      </c>
      <c r="M38" s="115">
        <v>8700000</v>
      </c>
      <c r="N38" s="115">
        <v>5916000</v>
      </c>
    </row>
    <row r="39" spans="2:14" ht="23.1" customHeight="1" x14ac:dyDescent="0.2">
      <c r="B39" s="42" t="s">
        <v>219</v>
      </c>
      <c r="C39" s="42" t="s">
        <v>220</v>
      </c>
      <c r="D39" s="8">
        <v>9.9700000000000006</v>
      </c>
      <c r="E39" s="8">
        <v>10</v>
      </c>
      <c r="F39" s="8">
        <v>9.9700000000000006</v>
      </c>
      <c r="G39" s="8">
        <v>10</v>
      </c>
      <c r="H39" s="8">
        <v>11.07</v>
      </c>
      <c r="I39" s="8">
        <v>10</v>
      </c>
      <c r="J39" s="8">
        <v>11.07</v>
      </c>
      <c r="K39" s="16">
        <v>-9.67</v>
      </c>
      <c r="L39" s="115">
        <v>3</v>
      </c>
      <c r="M39" s="115">
        <v>75000</v>
      </c>
      <c r="N39" s="115">
        <v>749850</v>
      </c>
    </row>
    <row r="40" spans="2:14" ht="23.1" customHeight="1" x14ac:dyDescent="0.2">
      <c r="B40" s="132" t="s">
        <v>28</v>
      </c>
      <c r="C40" s="133"/>
      <c r="D40" s="165"/>
      <c r="E40" s="140"/>
      <c r="F40" s="140"/>
      <c r="G40" s="140"/>
      <c r="H40" s="140"/>
      <c r="I40" s="140"/>
      <c r="J40" s="140"/>
      <c r="K40" s="141"/>
      <c r="L40" s="41">
        <f>SUM(L33:L39)</f>
        <v>70</v>
      </c>
      <c r="M40" s="41">
        <f>SUM(M33:M39)</f>
        <v>30169662</v>
      </c>
      <c r="N40" s="41">
        <f>SUM(N33:N39)</f>
        <v>44536166.469999999</v>
      </c>
    </row>
    <row r="41" spans="2:14" ht="23.25" customHeight="1" x14ac:dyDescent="0.2">
      <c r="B41" s="164" t="s">
        <v>68</v>
      </c>
      <c r="C41" s="164"/>
      <c r="D41" s="164"/>
      <c r="E41" s="164"/>
      <c r="F41" s="164"/>
      <c r="G41" s="164"/>
      <c r="H41" s="164"/>
      <c r="I41" s="164"/>
      <c r="J41" s="164"/>
      <c r="K41" s="164"/>
      <c r="L41" s="164"/>
      <c r="M41" s="164"/>
      <c r="N41" s="164"/>
    </row>
    <row r="42" spans="2:14" ht="41.25" customHeight="1" x14ac:dyDescent="0.2">
      <c r="B42" s="130" t="s">
        <v>302</v>
      </c>
      <c r="C42" s="130"/>
      <c r="D42" s="130"/>
      <c r="E42" s="130"/>
      <c r="F42" s="130"/>
      <c r="G42" s="130"/>
      <c r="H42" s="130"/>
      <c r="I42" s="130"/>
      <c r="J42" s="130"/>
      <c r="K42" s="130"/>
      <c r="L42" s="130"/>
      <c r="M42" s="130"/>
      <c r="N42" s="131"/>
    </row>
    <row r="43" spans="2:14" ht="67.5" customHeight="1" x14ac:dyDescent="0.2">
      <c r="B43" s="52" t="s">
        <v>13</v>
      </c>
      <c r="C43" s="53" t="s">
        <v>14</v>
      </c>
      <c r="D43" s="53" t="s">
        <v>15</v>
      </c>
      <c r="E43" s="53" t="s">
        <v>16</v>
      </c>
      <c r="F43" s="53" t="s">
        <v>17</v>
      </c>
      <c r="G43" s="53" t="s">
        <v>18</v>
      </c>
      <c r="H43" s="53" t="s">
        <v>19</v>
      </c>
      <c r="I43" s="53" t="s">
        <v>20</v>
      </c>
      <c r="J43" s="53" t="s">
        <v>21</v>
      </c>
      <c r="K43" s="53" t="s">
        <v>22</v>
      </c>
      <c r="L43" s="53" t="s">
        <v>3</v>
      </c>
      <c r="M43" s="53" t="s">
        <v>2</v>
      </c>
      <c r="N43" s="53" t="s">
        <v>1</v>
      </c>
    </row>
    <row r="44" spans="2:14" ht="23.1" customHeight="1" x14ac:dyDescent="0.2">
      <c r="B44" s="166" t="s">
        <v>29</v>
      </c>
      <c r="C44" s="167"/>
      <c r="D44" s="167"/>
      <c r="E44" s="167"/>
      <c r="F44" s="167"/>
      <c r="G44" s="167"/>
      <c r="H44" s="167"/>
      <c r="I44" s="167"/>
      <c r="J44" s="167"/>
      <c r="K44" s="167"/>
      <c r="L44" s="167"/>
      <c r="M44" s="167"/>
      <c r="N44" s="168"/>
    </row>
    <row r="45" spans="2:14" ht="23.1" customHeight="1" x14ac:dyDescent="0.2">
      <c r="B45" s="42" t="s">
        <v>224</v>
      </c>
      <c r="C45" s="42" t="s">
        <v>225</v>
      </c>
      <c r="D45" s="8">
        <v>44.5</v>
      </c>
      <c r="E45" s="8">
        <v>44.5</v>
      </c>
      <c r="F45" s="8">
        <v>44.48</v>
      </c>
      <c r="G45" s="8">
        <v>44.48</v>
      </c>
      <c r="H45" s="8">
        <v>44.5</v>
      </c>
      <c r="I45" s="8">
        <v>44.48</v>
      </c>
      <c r="J45" s="8">
        <v>44.5</v>
      </c>
      <c r="K45" s="16">
        <v>-0.04</v>
      </c>
      <c r="L45" s="115">
        <v>2</v>
      </c>
      <c r="M45" s="115">
        <v>66000</v>
      </c>
      <c r="N45" s="115">
        <v>2936000</v>
      </c>
    </row>
    <row r="46" spans="2:14" ht="23.1" customHeight="1" x14ac:dyDescent="0.2">
      <c r="B46" s="42" t="s">
        <v>275</v>
      </c>
      <c r="C46" s="42" t="s">
        <v>276</v>
      </c>
      <c r="D46" s="8">
        <v>11.9</v>
      </c>
      <c r="E46" s="8">
        <v>12</v>
      </c>
      <c r="F46" s="8">
        <v>11.9</v>
      </c>
      <c r="G46" s="8">
        <v>11.96</v>
      </c>
      <c r="H46" s="8">
        <v>11.91</v>
      </c>
      <c r="I46" s="8">
        <v>12</v>
      </c>
      <c r="J46" s="8">
        <v>11.85</v>
      </c>
      <c r="K46" s="16">
        <v>1.27</v>
      </c>
      <c r="L46" s="115">
        <v>22</v>
      </c>
      <c r="M46" s="115">
        <v>715000</v>
      </c>
      <c r="N46" s="115">
        <v>8551500</v>
      </c>
    </row>
    <row r="47" spans="2:14" ht="23.1" customHeight="1" x14ac:dyDescent="0.2">
      <c r="B47" s="42" t="s">
        <v>115</v>
      </c>
      <c r="C47" s="42" t="s">
        <v>116</v>
      </c>
      <c r="D47" s="8">
        <v>12</v>
      </c>
      <c r="E47" s="8">
        <v>12</v>
      </c>
      <c r="F47" s="8">
        <v>12</v>
      </c>
      <c r="G47" s="8">
        <v>12</v>
      </c>
      <c r="H47" s="8">
        <v>12</v>
      </c>
      <c r="I47" s="8">
        <v>12</v>
      </c>
      <c r="J47" s="8">
        <v>12</v>
      </c>
      <c r="K47" s="16">
        <v>0</v>
      </c>
      <c r="L47" s="115">
        <v>1</v>
      </c>
      <c r="M47" s="115">
        <v>10000</v>
      </c>
      <c r="N47" s="115">
        <v>120000</v>
      </c>
    </row>
    <row r="48" spans="2:14" ht="23.1" customHeight="1" x14ac:dyDescent="0.2">
      <c r="B48" s="132" t="s">
        <v>231</v>
      </c>
      <c r="C48" s="133"/>
      <c r="D48" s="165"/>
      <c r="E48" s="140"/>
      <c r="F48" s="140"/>
      <c r="G48" s="140"/>
      <c r="H48" s="140"/>
      <c r="I48" s="140"/>
      <c r="J48" s="140"/>
      <c r="K48" s="141"/>
      <c r="L48" s="91">
        <f>SUM(L45:L47)</f>
        <v>25</v>
      </c>
      <c r="M48" s="91">
        <f>SUM(M45:M47)</f>
        <v>791000</v>
      </c>
      <c r="N48" s="91">
        <f>SUM(N45:N47)</f>
        <v>11607500</v>
      </c>
    </row>
    <row r="49" spans="2:14" ht="23.1" customHeight="1" x14ac:dyDescent="0.2">
      <c r="B49" s="166" t="s">
        <v>30</v>
      </c>
      <c r="C49" s="167"/>
      <c r="D49" s="167"/>
      <c r="E49" s="167"/>
      <c r="F49" s="167"/>
      <c r="G49" s="167"/>
      <c r="H49" s="167"/>
      <c r="I49" s="167"/>
      <c r="J49" s="167"/>
      <c r="K49" s="167"/>
      <c r="L49" s="167"/>
      <c r="M49" s="167"/>
      <c r="N49" s="168"/>
    </row>
    <row r="50" spans="2:14" ht="23.1" customHeight="1" x14ac:dyDescent="0.2">
      <c r="B50" s="42" t="s">
        <v>307</v>
      </c>
      <c r="C50" s="42" t="s">
        <v>308</v>
      </c>
      <c r="D50" s="8">
        <v>4.5</v>
      </c>
      <c r="E50" s="8">
        <v>4.5</v>
      </c>
      <c r="F50" s="8">
        <v>4.5</v>
      </c>
      <c r="G50" s="8">
        <v>4.5</v>
      </c>
      <c r="H50" s="8">
        <v>4.82</v>
      </c>
      <c r="I50" s="8">
        <v>4.5</v>
      </c>
      <c r="J50" s="8">
        <v>4.99</v>
      </c>
      <c r="K50" s="16">
        <v>-9.82</v>
      </c>
      <c r="L50" s="115">
        <v>5</v>
      </c>
      <c r="M50" s="115">
        <v>350000</v>
      </c>
      <c r="N50" s="115">
        <v>1575000</v>
      </c>
    </row>
    <row r="51" spans="2:14" ht="23.1" customHeight="1" x14ac:dyDescent="0.2">
      <c r="B51" s="42" t="s">
        <v>298</v>
      </c>
      <c r="C51" s="42" t="s">
        <v>299</v>
      </c>
      <c r="D51" s="8">
        <v>8.4</v>
      </c>
      <c r="E51" s="8">
        <v>8.4</v>
      </c>
      <c r="F51" s="8">
        <v>8.4</v>
      </c>
      <c r="G51" s="8">
        <v>8.4</v>
      </c>
      <c r="H51" s="8">
        <v>8.5</v>
      </c>
      <c r="I51" s="8">
        <v>8.4</v>
      </c>
      <c r="J51" s="8">
        <v>8.5</v>
      </c>
      <c r="K51" s="16">
        <v>-1.18</v>
      </c>
      <c r="L51" s="115">
        <v>1</v>
      </c>
      <c r="M51" s="115">
        <v>475000</v>
      </c>
      <c r="N51" s="115">
        <v>3990000</v>
      </c>
    </row>
    <row r="52" spans="2:14" ht="23.1" customHeight="1" x14ac:dyDescent="0.2">
      <c r="B52" s="42" t="s">
        <v>268</v>
      </c>
      <c r="C52" s="42" t="s">
        <v>269</v>
      </c>
      <c r="D52" s="8">
        <v>0.2</v>
      </c>
      <c r="E52" s="8">
        <v>0.2</v>
      </c>
      <c r="F52" s="8">
        <v>0.2</v>
      </c>
      <c r="G52" s="8">
        <v>0.2</v>
      </c>
      <c r="H52" s="8">
        <v>0.18</v>
      </c>
      <c r="I52" s="8">
        <v>0.2</v>
      </c>
      <c r="J52" s="8">
        <v>0.19</v>
      </c>
      <c r="K52" s="16">
        <v>5.26</v>
      </c>
      <c r="L52" s="115">
        <v>2</v>
      </c>
      <c r="M52" s="115">
        <v>200000</v>
      </c>
      <c r="N52" s="115">
        <v>40000</v>
      </c>
    </row>
    <row r="53" spans="2:14" ht="23.1" customHeight="1" x14ac:dyDescent="0.2">
      <c r="B53" s="188" t="s">
        <v>262</v>
      </c>
      <c r="C53" s="189"/>
      <c r="D53" s="134"/>
      <c r="E53" s="135"/>
      <c r="F53" s="135"/>
      <c r="G53" s="135"/>
      <c r="H53" s="135"/>
      <c r="I53" s="135"/>
      <c r="J53" s="135"/>
      <c r="K53" s="136"/>
      <c r="L53" s="104">
        <f>SUM(L50:L52)</f>
        <v>8</v>
      </c>
      <c r="M53" s="104">
        <f>SUM(M50:M52)</f>
        <v>1025000</v>
      </c>
      <c r="N53" s="104">
        <f>SUM(N50:N52)</f>
        <v>5605000</v>
      </c>
    </row>
    <row r="54" spans="2:14" ht="23.1" customHeight="1" x14ac:dyDescent="0.2">
      <c r="B54" s="137" t="s">
        <v>31</v>
      </c>
      <c r="C54" s="138"/>
      <c r="D54" s="139"/>
      <c r="E54" s="140"/>
      <c r="F54" s="140"/>
      <c r="G54" s="140"/>
      <c r="H54" s="140"/>
      <c r="I54" s="140"/>
      <c r="J54" s="140"/>
      <c r="K54" s="141"/>
      <c r="L54" s="40">
        <f>L53+L48+L40+L31+L27+L24+L21</f>
        <v>224</v>
      </c>
      <c r="M54" s="115">
        <f t="shared" ref="M54:N54" si="0">M53+M48+M40+M31+M27+M24+M21</f>
        <v>613941487</v>
      </c>
      <c r="N54" s="115">
        <f t="shared" si="0"/>
        <v>207762140.79999998</v>
      </c>
    </row>
    <row r="55" spans="2:14" ht="21.75" customHeight="1" x14ac:dyDescent="0.2">
      <c r="B55" s="130" t="s">
        <v>329</v>
      </c>
      <c r="C55" s="130"/>
      <c r="D55" s="130"/>
      <c r="E55" s="130"/>
      <c r="F55" s="130"/>
      <c r="G55" s="130"/>
      <c r="H55" s="130"/>
      <c r="I55" s="130"/>
      <c r="J55" s="130"/>
      <c r="K55" s="130"/>
      <c r="L55" s="130"/>
      <c r="M55" s="130"/>
      <c r="N55" s="131"/>
    </row>
    <row r="56" spans="2:14" ht="56.25" customHeight="1" x14ac:dyDescent="0.2">
      <c r="B56" s="52" t="s">
        <v>13</v>
      </c>
      <c r="C56" s="53" t="s">
        <v>14</v>
      </c>
      <c r="D56" s="53" t="s">
        <v>15</v>
      </c>
      <c r="E56" s="53" t="s">
        <v>16</v>
      </c>
      <c r="F56" s="53" t="s">
        <v>17</v>
      </c>
      <c r="G56" s="53" t="s">
        <v>18</v>
      </c>
      <c r="H56" s="53" t="s">
        <v>19</v>
      </c>
      <c r="I56" s="53" t="s">
        <v>20</v>
      </c>
      <c r="J56" s="53" t="s">
        <v>21</v>
      </c>
      <c r="K56" s="53" t="s">
        <v>22</v>
      </c>
      <c r="L56" s="53" t="s">
        <v>3</v>
      </c>
      <c r="M56" s="53" t="s">
        <v>2</v>
      </c>
      <c r="N56" s="53" t="s">
        <v>1</v>
      </c>
    </row>
    <row r="57" spans="2:14" ht="23.1" customHeight="1" x14ac:dyDescent="0.2">
      <c r="B57" s="169" t="s">
        <v>23</v>
      </c>
      <c r="C57" s="170"/>
      <c r="D57" s="170"/>
      <c r="E57" s="170"/>
      <c r="F57" s="170"/>
      <c r="G57" s="170"/>
      <c r="H57" s="170"/>
      <c r="I57" s="170"/>
      <c r="J57" s="170"/>
      <c r="K57" s="170"/>
      <c r="L57" s="170"/>
      <c r="M57" s="170"/>
      <c r="N57" s="171"/>
    </row>
    <row r="58" spans="2:14" ht="23.1" customHeight="1" x14ac:dyDescent="0.2">
      <c r="B58" s="69" t="s">
        <v>117</v>
      </c>
      <c r="C58" s="69" t="s">
        <v>118</v>
      </c>
      <c r="D58" s="8">
        <v>1</v>
      </c>
      <c r="E58" s="8">
        <v>1</v>
      </c>
      <c r="F58" s="8">
        <v>1</v>
      </c>
      <c r="G58" s="8">
        <v>1</v>
      </c>
      <c r="H58" s="8">
        <v>1</v>
      </c>
      <c r="I58" s="8">
        <v>1</v>
      </c>
      <c r="J58" s="8">
        <v>1</v>
      </c>
      <c r="K58" s="16">
        <v>0</v>
      </c>
      <c r="L58" s="115">
        <v>3</v>
      </c>
      <c r="M58" s="115">
        <v>500000</v>
      </c>
      <c r="N58" s="115">
        <v>500000</v>
      </c>
    </row>
    <row r="59" spans="2:14" ht="23.1" customHeight="1" x14ac:dyDescent="0.2">
      <c r="B59" s="132" t="s">
        <v>24</v>
      </c>
      <c r="C59" s="133"/>
      <c r="D59" s="134"/>
      <c r="E59" s="135"/>
      <c r="F59" s="135"/>
      <c r="G59" s="135"/>
      <c r="H59" s="135"/>
      <c r="I59" s="135"/>
      <c r="J59" s="135"/>
      <c r="K59" s="136"/>
      <c r="L59" s="115">
        <v>3</v>
      </c>
      <c r="M59" s="115">
        <v>500000</v>
      </c>
      <c r="N59" s="115">
        <v>500000</v>
      </c>
    </row>
    <row r="60" spans="2:14" ht="23.1" customHeight="1" x14ac:dyDescent="0.2">
      <c r="B60" s="170" t="s">
        <v>26</v>
      </c>
      <c r="C60" s="170"/>
      <c r="D60" s="170"/>
      <c r="E60" s="170"/>
      <c r="F60" s="170"/>
      <c r="G60" s="170"/>
      <c r="H60" s="170"/>
      <c r="I60" s="170"/>
      <c r="J60" s="170"/>
      <c r="K60" s="170"/>
      <c r="L60" s="170"/>
      <c r="M60" s="171"/>
      <c r="N60" s="116"/>
    </row>
    <row r="61" spans="2:14" ht="23.1" customHeight="1" x14ac:dyDescent="0.2">
      <c r="B61" s="61" t="s">
        <v>73</v>
      </c>
      <c r="C61" s="61" t="s">
        <v>74</v>
      </c>
      <c r="D61" s="8">
        <v>0.86</v>
      </c>
      <c r="E61" s="8">
        <v>0.86</v>
      </c>
      <c r="F61" s="8">
        <v>0.86</v>
      </c>
      <c r="G61" s="8">
        <v>0.86</v>
      </c>
      <c r="H61" s="8">
        <v>0.83</v>
      </c>
      <c r="I61" s="8">
        <v>0.86</v>
      </c>
      <c r="J61" s="8">
        <v>0.83</v>
      </c>
      <c r="K61" s="16">
        <v>3.61</v>
      </c>
      <c r="L61" s="115">
        <v>1</v>
      </c>
      <c r="M61" s="115">
        <v>10000</v>
      </c>
      <c r="N61" s="115">
        <v>8600</v>
      </c>
    </row>
    <row r="62" spans="2:14" ht="23.1" customHeight="1" x14ac:dyDescent="0.2">
      <c r="B62" s="132" t="s">
        <v>252</v>
      </c>
      <c r="C62" s="133"/>
      <c r="D62" s="134"/>
      <c r="E62" s="135"/>
      <c r="F62" s="135"/>
      <c r="G62" s="135"/>
      <c r="H62" s="135"/>
      <c r="I62" s="135"/>
      <c r="J62" s="135"/>
      <c r="K62" s="136"/>
      <c r="L62" s="115">
        <v>1</v>
      </c>
      <c r="M62" s="115">
        <v>10000</v>
      </c>
      <c r="N62" s="115">
        <v>8600</v>
      </c>
    </row>
    <row r="63" spans="2:14" ht="23.1" customHeight="1" x14ac:dyDescent="0.2">
      <c r="B63" s="137" t="s">
        <v>314</v>
      </c>
      <c r="C63" s="138"/>
      <c r="D63" s="139"/>
      <c r="E63" s="140"/>
      <c r="F63" s="140"/>
      <c r="G63" s="140"/>
      <c r="H63" s="140"/>
      <c r="I63" s="140"/>
      <c r="J63" s="140"/>
      <c r="K63" s="141"/>
      <c r="L63" s="115">
        <f>L62+L59</f>
        <v>4</v>
      </c>
      <c r="M63" s="115">
        <f t="shared" ref="M63:N63" si="1">M62+M59</f>
        <v>510000</v>
      </c>
      <c r="N63" s="115">
        <f t="shared" si="1"/>
        <v>508600</v>
      </c>
    </row>
    <row r="64" spans="2:14" ht="23.1" customHeight="1" x14ac:dyDescent="0.2">
      <c r="B64" s="137" t="s">
        <v>315</v>
      </c>
      <c r="C64" s="138"/>
      <c r="D64" s="139"/>
      <c r="E64" s="140"/>
      <c r="F64" s="140"/>
      <c r="G64" s="140"/>
      <c r="H64" s="140"/>
      <c r="I64" s="140"/>
      <c r="J64" s="140"/>
      <c r="K64" s="141"/>
      <c r="L64" s="115">
        <f>L63+L54</f>
        <v>228</v>
      </c>
      <c r="M64" s="115">
        <f t="shared" ref="M64:N64" si="2">M63+M54</f>
        <v>614451487</v>
      </c>
      <c r="N64" s="115">
        <f t="shared" si="2"/>
        <v>208270740.79999998</v>
      </c>
    </row>
    <row r="65" spans="2:14" s="44" customFormat="1" ht="19.5" customHeight="1" x14ac:dyDescent="0.2">
      <c r="B65" s="190" t="s">
        <v>316</v>
      </c>
      <c r="C65" s="191"/>
      <c r="D65" s="191"/>
      <c r="E65" s="191"/>
      <c r="F65" s="191"/>
      <c r="G65" s="191"/>
      <c r="H65" s="191"/>
      <c r="I65" s="191"/>
      <c r="J65" s="191"/>
      <c r="K65" s="191"/>
      <c r="L65" s="191"/>
      <c r="M65" s="191"/>
      <c r="N65" s="191"/>
    </row>
    <row r="66" spans="2:14" ht="15" customHeight="1" x14ac:dyDescent="0.2">
      <c r="B66" s="152" t="s">
        <v>207</v>
      </c>
      <c r="C66" s="152"/>
      <c r="D66" s="152"/>
      <c r="E66" s="152"/>
      <c r="F66" s="152"/>
      <c r="G66" s="152"/>
      <c r="H66" s="54"/>
      <c r="I66" s="152" t="s">
        <v>91</v>
      </c>
      <c r="J66" s="152"/>
      <c r="K66" s="152"/>
      <c r="L66" s="152"/>
      <c r="M66" s="152"/>
      <c r="N66" s="152"/>
    </row>
    <row r="67" spans="2:14" ht="19.5" customHeight="1" x14ac:dyDescent="0.2">
      <c r="B67" s="22" t="s">
        <v>32</v>
      </c>
      <c r="C67" s="23" t="s">
        <v>33</v>
      </c>
      <c r="D67" s="24" t="s">
        <v>72</v>
      </c>
      <c r="E67" s="151" t="s">
        <v>69</v>
      </c>
      <c r="F67" s="151"/>
      <c r="G67" s="151"/>
      <c r="H67" s="11"/>
      <c r="I67" s="162" t="s">
        <v>32</v>
      </c>
      <c r="J67" s="157"/>
      <c r="K67" s="163"/>
      <c r="L67" s="39" t="s">
        <v>33</v>
      </c>
      <c r="M67" s="39" t="s">
        <v>22</v>
      </c>
      <c r="N67" s="39" t="s">
        <v>2</v>
      </c>
    </row>
    <row r="68" spans="2:14" ht="24" customHeight="1" x14ac:dyDescent="0.2">
      <c r="B68" s="77" t="s">
        <v>98</v>
      </c>
      <c r="C68" s="8">
        <v>0.7</v>
      </c>
      <c r="D68" s="99">
        <v>9.3800000000000008</v>
      </c>
      <c r="E68" s="148">
        <v>50094970</v>
      </c>
      <c r="F68" s="149">
        <v>50094970</v>
      </c>
      <c r="G68" s="150">
        <v>50094970</v>
      </c>
      <c r="H68" s="25"/>
      <c r="I68" s="145" t="s">
        <v>307</v>
      </c>
      <c r="J68" s="146" t="s">
        <v>307</v>
      </c>
      <c r="K68" s="147" t="s">
        <v>307</v>
      </c>
      <c r="L68" s="8">
        <v>4.5</v>
      </c>
      <c r="M68" s="100">
        <v>-9.82</v>
      </c>
      <c r="N68" s="96">
        <v>350000</v>
      </c>
    </row>
    <row r="69" spans="2:14" s="11" customFormat="1" ht="24" customHeight="1" x14ac:dyDescent="0.2">
      <c r="B69" s="77" t="s">
        <v>268</v>
      </c>
      <c r="C69" s="8">
        <v>0.2</v>
      </c>
      <c r="D69" s="99">
        <v>5.26</v>
      </c>
      <c r="E69" s="148">
        <v>200000</v>
      </c>
      <c r="F69" s="149">
        <v>200000</v>
      </c>
      <c r="G69" s="150">
        <v>200000</v>
      </c>
      <c r="H69" s="25"/>
      <c r="I69" s="145" t="s">
        <v>219</v>
      </c>
      <c r="J69" s="146" t="s">
        <v>219</v>
      </c>
      <c r="K69" s="147" t="s">
        <v>219</v>
      </c>
      <c r="L69" s="8">
        <v>10</v>
      </c>
      <c r="M69" s="100">
        <v>-9.67</v>
      </c>
      <c r="N69" s="104">
        <v>75000</v>
      </c>
    </row>
    <row r="70" spans="2:14" s="20" customFormat="1" ht="24" customHeight="1" x14ac:dyDescent="0.2">
      <c r="B70" s="98" t="s">
        <v>197</v>
      </c>
      <c r="C70" s="8">
        <v>0.61</v>
      </c>
      <c r="D70" s="99">
        <v>5.17</v>
      </c>
      <c r="E70" s="148">
        <v>210000</v>
      </c>
      <c r="F70" s="149">
        <v>210000</v>
      </c>
      <c r="G70" s="150">
        <v>210000</v>
      </c>
      <c r="H70" s="25"/>
      <c r="I70" s="145" t="s">
        <v>156</v>
      </c>
      <c r="J70" s="146" t="s">
        <v>156</v>
      </c>
      <c r="K70" s="147" t="s">
        <v>156</v>
      </c>
      <c r="L70" s="8">
        <v>0.38</v>
      </c>
      <c r="M70" s="100">
        <v>-2.56</v>
      </c>
      <c r="N70" s="113">
        <v>7000000</v>
      </c>
    </row>
    <row r="71" spans="2:14" s="20" customFormat="1" ht="24" customHeight="1" x14ac:dyDescent="0.2">
      <c r="B71" s="109" t="s">
        <v>73</v>
      </c>
      <c r="C71" s="110">
        <v>0.86</v>
      </c>
      <c r="D71" s="111">
        <v>3.61</v>
      </c>
      <c r="E71" s="148">
        <v>10000</v>
      </c>
      <c r="F71" s="149">
        <v>10000</v>
      </c>
      <c r="G71" s="150">
        <v>10000</v>
      </c>
      <c r="H71" s="25"/>
      <c r="I71" s="145" t="s">
        <v>298</v>
      </c>
      <c r="J71" s="146" t="s">
        <v>298</v>
      </c>
      <c r="K71" s="147" t="s">
        <v>298</v>
      </c>
      <c r="L71" s="8">
        <v>8.4</v>
      </c>
      <c r="M71" s="100">
        <v>-1.18</v>
      </c>
      <c r="N71" s="113">
        <v>475000</v>
      </c>
    </row>
    <row r="72" spans="2:14" s="20" customFormat="1" ht="24" customHeight="1" x14ac:dyDescent="0.2">
      <c r="B72" s="109" t="s">
        <v>255</v>
      </c>
      <c r="C72" s="110">
        <v>7.65</v>
      </c>
      <c r="D72" s="111">
        <v>2</v>
      </c>
      <c r="E72" s="148">
        <v>125964</v>
      </c>
      <c r="F72" s="149">
        <v>125964</v>
      </c>
      <c r="G72" s="150">
        <v>125964</v>
      </c>
      <c r="H72" s="25"/>
      <c r="I72" s="145" t="s">
        <v>80</v>
      </c>
      <c r="J72" s="146" t="s">
        <v>80</v>
      </c>
      <c r="K72" s="147" t="s">
        <v>80</v>
      </c>
      <c r="L72" s="8">
        <v>3.52</v>
      </c>
      <c r="M72" s="100">
        <v>-0.28000000000000003</v>
      </c>
      <c r="N72" s="104">
        <v>4406802</v>
      </c>
    </row>
    <row r="73" spans="2:14" s="20" customFormat="1" ht="21" customHeight="1" x14ac:dyDescent="0.2">
      <c r="B73" s="152" t="s">
        <v>34</v>
      </c>
      <c r="C73" s="152"/>
      <c r="D73" s="152"/>
      <c r="E73" s="152"/>
      <c r="F73" s="152"/>
      <c r="G73" s="152"/>
      <c r="H73" s="55"/>
      <c r="I73" s="152" t="s">
        <v>35</v>
      </c>
      <c r="J73" s="152"/>
      <c r="K73" s="152"/>
      <c r="L73" s="152"/>
      <c r="M73" s="152"/>
      <c r="N73" s="152"/>
    </row>
    <row r="74" spans="2:14" s="20" customFormat="1" ht="18.75" customHeight="1" x14ac:dyDescent="0.2">
      <c r="B74" s="22" t="s">
        <v>32</v>
      </c>
      <c r="C74" s="23" t="s">
        <v>33</v>
      </c>
      <c r="D74" s="24" t="s">
        <v>72</v>
      </c>
      <c r="E74" s="151" t="s">
        <v>69</v>
      </c>
      <c r="F74" s="151"/>
      <c r="G74" s="151"/>
      <c r="H74" s="11"/>
      <c r="I74" s="156" t="s">
        <v>32</v>
      </c>
      <c r="J74" s="157"/>
      <c r="K74" s="158"/>
      <c r="L74" s="10" t="s">
        <v>33</v>
      </c>
      <c r="M74" s="10" t="s">
        <v>22</v>
      </c>
      <c r="N74" s="10" t="s">
        <v>1</v>
      </c>
    </row>
    <row r="75" spans="2:14" ht="24" customHeight="1" x14ac:dyDescent="0.2">
      <c r="B75" s="77" t="s">
        <v>204</v>
      </c>
      <c r="C75" s="8">
        <v>0.13</v>
      </c>
      <c r="D75" s="16">
        <v>0</v>
      </c>
      <c r="E75" s="148">
        <v>264000000</v>
      </c>
      <c r="F75" s="149">
        <v>264000000</v>
      </c>
      <c r="G75" s="150">
        <v>264000000</v>
      </c>
      <c r="H75" s="26"/>
      <c r="I75" s="145" t="s">
        <v>204</v>
      </c>
      <c r="J75" s="146" t="s">
        <v>204</v>
      </c>
      <c r="K75" s="147" t="s">
        <v>204</v>
      </c>
      <c r="L75" s="8">
        <v>0.13</v>
      </c>
      <c r="M75" s="16">
        <v>0</v>
      </c>
      <c r="N75" s="96">
        <v>34320000</v>
      </c>
    </row>
    <row r="76" spans="2:14" ht="24" customHeight="1" x14ac:dyDescent="0.2">
      <c r="B76" s="77" t="s">
        <v>177</v>
      </c>
      <c r="C76" s="8">
        <v>0.19</v>
      </c>
      <c r="D76" s="16">
        <v>0</v>
      </c>
      <c r="E76" s="148">
        <v>122268295</v>
      </c>
      <c r="F76" s="149">
        <v>122268295</v>
      </c>
      <c r="G76" s="150">
        <v>122268295</v>
      </c>
      <c r="H76" s="26"/>
      <c r="I76" s="145" t="s">
        <v>98</v>
      </c>
      <c r="J76" s="146" t="s">
        <v>98</v>
      </c>
      <c r="K76" s="147" t="s">
        <v>98</v>
      </c>
      <c r="L76" s="8">
        <v>0.7</v>
      </c>
      <c r="M76" s="16">
        <v>9.3800000000000008</v>
      </c>
      <c r="N76" s="102">
        <v>33545979</v>
      </c>
    </row>
    <row r="77" spans="2:14" s="14" customFormat="1" ht="24" customHeight="1" x14ac:dyDescent="0.2">
      <c r="B77" s="77" t="s">
        <v>193</v>
      </c>
      <c r="C77" s="8">
        <v>0.3</v>
      </c>
      <c r="D77" s="16">
        <v>0</v>
      </c>
      <c r="E77" s="148">
        <v>83153000</v>
      </c>
      <c r="F77" s="149">
        <v>83153000</v>
      </c>
      <c r="G77" s="150">
        <v>83153000</v>
      </c>
      <c r="H77" s="26"/>
      <c r="I77" s="145" t="s">
        <v>193</v>
      </c>
      <c r="J77" s="146" t="s">
        <v>193</v>
      </c>
      <c r="K77" s="147" t="s">
        <v>193</v>
      </c>
      <c r="L77" s="8">
        <v>0.3</v>
      </c>
      <c r="M77" s="16">
        <v>0</v>
      </c>
      <c r="N77" s="102">
        <v>24945900</v>
      </c>
    </row>
    <row r="78" spans="2:14" s="14" customFormat="1" ht="24" customHeight="1" x14ac:dyDescent="0.2">
      <c r="B78" s="77" t="s">
        <v>98</v>
      </c>
      <c r="C78" s="8">
        <v>0.7</v>
      </c>
      <c r="D78" s="16">
        <v>9.3800000000000008</v>
      </c>
      <c r="E78" s="148">
        <v>50094970</v>
      </c>
      <c r="F78" s="149">
        <v>50094970</v>
      </c>
      <c r="G78" s="150">
        <v>50094970</v>
      </c>
      <c r="H78" s="26"/>
      <c r="I78" s="145" t="s">
        <v>177</v>
      </c>
      <c r="J78" s="146" t="s">
        <v>177</v>
      </c>
      <c r="K78" s="147" t="s">
        <v>177</v>
      </c>
      <c r="L78" s="8">
        <v>0.19</v>
      </c>
      <c r="M78" s="16">
        <v>0</v>
      </c>
      <c r="N78" s="96">
        <v>22553776.050000001</v>
      </c>
    </row>
    <row r="79" spans="2:14" s="14" customFormat="1" ht="24" customHeight="1" x14ac:dyDescent="0.2">
      <c r="B79" s="82" t="s">
        <v>312</v>
      </c>
      <c r="C79" s="8">
        <v>0.48</v>
      </c>
      <c r="D79" s="16">
        <v>0</v>
      </c>
      <c r="E79" s="148">
        <v>41661439</v>
      </c>
      <c r="F79" s="149">
        <v>41661439</v>
      </c>
      <c r="G79" s="150">
        <v>41661439</v>
      </c>
      <c r="H79" s="26"/>
      <c r="I79" s="145" t="s">
        <v>283</v>
      </c>
      <c r="J79" s="146" t="s">
        <v>283</v>
      </c>
      <c r="K79" s="147" t="s">
        <v>283</v>
      </c>
      <c r="L79" s="8">
        <v>1.3</v>
      </c>
      <c r="M79" s="16">
        <v>0.78</v>
      </c>
      <c r="N79" s="96">
        <v>21886500</v>
      </c>
    </row>
    <row r="80" spans="2:14" s="14" customFormat="1" ht="50.25" customHeight="1" x14ac:dyDescent="0.2">
      <c r="B80" s="129" t="s">
        <v>327</v>
      </c>
      <c r="C80" s="153" t="s">
        <v>326</v>
      </c>
      <c r="D80" s="154"/>
      <c r="E80" s="154"/>
      <c r="F80" s="154"/>
      <c r="G80" s="154"/>
      <c r="H80" s="154"/>
      <c r="I80" s="154"/>
      <c r="J80" s="154"/>
      <c r="K80" s="154"/>
      <c r="L80" s="154"/>
      <c r="M80" s="154"/>
      <c r="N80" s="155"/>
    </row>
    <row r="81" spans="2:14" s="14" customFormat="1" ht="39.75" customHeight="1" x14ac:dyDescent="0.2">
      <c r="B81" s="129" t="s">
        <v>300</v>
      </c>
      <c r="C81" s="153" t="s">
        <v>309</v>
      </c>
      <c r="D81" s="154"/>
      <c r="E81" s="154"/>
      <c r="F81" s="154"/>
      <c r="G81" s="154"/>
      <c r="H81" s="154"/>
      <c r="I81" s="154"/>
      <c r="J81" s="154"/>
      <c r="K81" s="154"/>
      <c r="L81" s="154"/>
      <c r="M81" s="154"/>
      <c r="N81" s="155"/>
    </row>
    <row r="82" spans="2:14" s="14" customFormat="1" ht="48.75" customHeight="1" x14ac:dyDescent="0.2">
      <c r="B82" s="129" t="s">
        <v>179</v>
      </c>
      <c r="C82" s="142" t="s">
        <v>297</v>
      </c>
      <c r="D82" s="143"/>
      <c r="E82" s="143"/>
      <c r="F82" s="143"/>
      <c r="G82" s="143"/>
      <c r="H82" s="143"/>
      <c r="I82" s="143"/>
      <c r="J82" s="143"/>
      <c r="K82" s="143"/>
      <c r="L82" s="143"/>
      <c r="M82" s="143"/>
      <c r="N82" s="144"/>
    </row>
    <row r="83" spans="2:14" s="14" customFormat="1" ht="29.25" customHeight="1" x14ac:dyDescent="0.2">
      <c r="B83" s="33" t="s">
        <v>79</v>
      </c>
      <c r="C83" s="172" t="s">
        <v>325</v>
      </c>
      <c r="D83" s="173"/>
      <c r="E83" s="173"/>
      <c r="F83" s="173"/>
      <c r="G83" s="173"/>
      <c r="H83" s="173"/>
      <c r="I83" s="173"/>
      <c r="J83" s="173"/>
      <c r="K83" s="173"/>
      <c r="L83" s="173"/>
      <c r="M83" s="173"/>
      <c r="N83" s="174"/>
    </row>
  </sheetData>
  <mergeCells count="76">
    <mergeCell ref="I69:K69"/>
    <mergeCell ref="D54:K54"/>
    <mergeCell ref="B53:C53"/>
    <mergeCell ref="B54:C54"/>
    <mergeCell ref="D53:K53"/>
    <mergeCell ref="B65:N65"/>
    <mergeCell ref="E69:G69"/>
    <mergeCell ref="E67:G67"/>
    <mergeCell ref="I68:K68"/>
    <mergeCell ref="E68:G68"/>
    <mergeCell ref="B55:N55"/>
    <mergeCell ref="B57:N57"/>
    <mergeCell ref="B59:C59"/>
    <mergeCell ref="D59:K59"/>
    <mergeCell ref="B60:M60"/>
    <mergeCell ref="B64:C64"/>
    <mergeCell ref="C83:N83"/>
    <mergeCell ref="B1:D1"/>
    <mergeCell ref="B11:N11"/>
    <mergeCell ref="B21:C21"/>
    <mergeCell ref="D21:K21"/>
    <mergeCell ref="C5:E5"/>
    <mergeCell ref="C3:E3"/>
    <mergeCell ref="C4:E4"/>
    <mergeCell ref="C6:E6"/>
    <mergeCell ref="C7:D7"/>
    <mergeCell ref="B9:N9"/>
    <mergeCell ref="B31:C31"/>
    <mergeCell ref="D31:K31"/>
    <mergeCell ref="B32:N32"/>
    <mergeCell ref="I70:K70"/>
    <mergeCell ref="B22:N22"/>
    <mergeCell ref="B24:C24"/>
    <mergeCell ref="D24:K24"/>
    <mergeCell ref="I67:K67"/>
    <mergeCell ref="B41:N41"/>
    <mergeCell ref="D40:K40"/>
    <mergeCell ref="B40:C40"/>
    <mergeCell ref="D48:K48"/>
    <mergeCell ref="B44:N44"/>
    <mergeCell ref="B48:C48"/>
    <mergeCell ref="B25:N25"/>
    <mergeCell ref="B27:C27"/>
    <mergeCell ref="D27:K27"/>
    <mergeCell ref="B28:N28"/>
    <mergeCell ref="B66:G66"/>
    <mergeCell ref="I66:N66"/>
    <mergeCell ref="B49:N49"/>
    <mergeCell ref="E72:G72"/>
    <mergeCell ref="E70:G70"/>
    <mergeCell ref="E77:G77"/>
    <mergeCell ref="I72:K72"/>
    <mergeCell ref="I71:K71"/>
    <mergeCell ref="E71:G71"/>
    <mergeCell ref="I74:K74"/>
    <mergeCell ref="D64:K64"/>
    <mergeCell ref="C82:N82"/>
    <mergeCell ref="I75:K75"/>
    <mergeCell ref="E75:G75"/>
    <mergeCell ref="E74:G74"/>
    <mergeCell ref="I73:N73"/>
    <mergeCell ref="B73:G73"/>
    <mergeCell ref="I79:K79"/>
    <mergeCell ref="E78:G78"/>
    <mergeCell ref="I77:K77"/>
    <mergeCell ref="E76:G76"/>
    <mergeCell ref="I76:K76"/>
    <mergeCell ref="E79:G79"/>
    <mergeCell ref="C81:N81"/>
    <mergeCell ref="I78:K78"/>
    <mergeCell ref="C80:N80"/>
    <mergeCell ref="B42:N42"/>
    <mergeCell ref="B62:C62"/>
    <mergeCell ref="D62:K62"/>
    <mergeCell ref="B63:C63"/>
    <mergeCell ref="D63:K63"/>
  </mergeCells>
  <pageMargins left="0" right="0" top="0" bottom="0" header="0" footer="0"/>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rightToLeft="1" workbookViewId="0">
      <selection activeCell="I9" sqref="I9"/>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7" customHeight="1" x14ac:dyDescent="0.2">
      <c r="B1" s="200" t="s">
        <v>317</v>
      </c>
      <c r="C1" s="200"/>
    </row>
    <row r="2" spans="2:6" ht="18" customHeight="1" x14ac:dyDescent="0.2">
      <c r="B2" s="120" t="s">
        <v>318</v>
      </c>
      <c r="C2" s="120"/>
    </row>
    <row r="3" spans="2:6" ht="21.95" customHeight="1" x14ac:dyDescent="0.2">
      <c r="B3" s="201"/>
      <c r="C3" s="201"/>
      <c r="D3" s="201"/>
    </row>
    <row r="4" spans="2:6" ht="21.95" customHeight="1" x14ac:dyDescent="0.2">
      <c r="B4" s="192" t="s">
        <v>319</v>
      </c>
      <c r="C4" s="192"/>
      <c r="D4" s="192"/>
      <c r="E4" s="192"/>
      <c r="F4" s="192"/>
    </row>
    <row r="5" spans="2:6" ht="21.95" customHeight="1" x14ac:dyDescent="0.2">
      <c r="B5" s="121" t="s">
        <v>32</v>
      </c>
      <c r="C5" s="122" t="s">
        <v>14</v>
      </c>
      <c r="D5" s="122" t="s">
        <v>3</v>
      </c>
      <c r="E5" s="122" t="s">
        <v>69</v>
      </c>
      <c r="F5" s="122" t="s">
        <v>1</v>
      </c>
    </row>
    <row r="6" spans="2:6" ht="21.95" customHeight="1" x14ac:dyDescent="0.2">
      <c r="B6" s="193" t="s">
        <v>320</v>
      </c>
      <c r="C6" s="194"/>
      <c r="D6" s="194"/>
      <c r="E6" s="194"/>
      <c r="F6" s="195"/>
    </row>
    <row r="7" spans="2:6" ht="21.95" customHeight="1" x14ac:dyDescent="0.2">
      <c r="B7" s="123" t="s">
        <v>321</v>
      </c>
      <c r="C7" s="124" t="s">
        <v>81</v>
      </c>
      <c r="D7" s="125">
        <v>2</v>
      </c>
      <c r="E7" s="125">
        <v>1692722</v>
      </c>
      <c r="F7" s="125">
        <v>5924527</v>
      </c>
    </row>
    <row r="8" spans="2:6" ht="21.75" customHeight="1" x14ac:dyDescent="0.2">
      <c r="B8" s="198" t="s">
        <v>322</v>
      </c>
      <c r="C8" s="199"/>
      <c r="D8" s="125">
        <f>SUM(D7)</f>
        <v>2</v>
      </c>
      <c r="E8" s="125">
        <f>SUM(E7)</f>
        <v>1692722</v>
      </c>
      <c r="F8" s="125">
        <f>SUM(F7)</f>
        <v>5924527</v>
      </c>
    </row>
    <row r="9" spans="2:6" ht="21" customHeight="1" x14ac:dyDescent="0.2">
      <c r="B9" s="198" t="s">
        <v>323</v>
      </c>
      <c r="C9" s="199"/>
      <c r="D9" s="125">
        <v>2</v>
      </c>
      <c r="E9" s="125">
        <v>1692722</v>
      </c>
      <c r="F9" s="125">
        <v>5924527</v>
      </c>
    </row>
    <row r="10" spans="2:6" ht="18" x14ac:dyDescent="0.25">
      <c r="B10" s="126"/>
      <c r="C10" s="126"/>
      <c r="D10" s="126"/>
      <c r="E10" s="126"/>
      <c r="F10" s="126"/>
    </row>
    <row r="11" spans="2:6" ht="23.25" x14ac:dyDescent="0.2">
      <c r="B11" s="192" t="s">
        <v>324</v>
      </c>
      <c r="C11" s="192"/>
      <c r="D11" s="192"/>
      <c r="E11" s="192"/>
      <c r="F11" s="192"/>
    </row>
    <row r="12" spans="2:6" ht="21.75" customHeight="1" x14ac:dyDescent="0.2">
      <c r="B12" s="127" t="s">
        <v>32</v>
      </c>
      <c r="C12" s="128" t="s">
        <v>14</v>
      </c>
      <c r="D12" s="128" t="s">
        <v>3</v>
      </c>
      <c r="E12" s="128" t="s">
        <v>69</v>
      </c>
      <c r="F12" s="128" t="s">
        <v>1</v>
      </c>
    </row>
    <row r="13" spans="2:6" ht="21.75" customHeight="1" x14ac:dyDescent="0.2">
      <c r="B13" s="193" t="s">
        <v>23</v>
      </c>
      <c r="C13" s="194"/>
      <c r="D13" s="194"/>
      <c r="E13" s="194"/>
      <c r="F13" s="195"/>
    </row>
    <row r="14" spans="2:6" ht="21.75" customHeight="1" x14ac:dyDescent="0.2">
      <c r="B14" s="123" t="s">
        <v>98</v>
      </c>
      <c r="C14" s="124" t="s">
        <v>99</v>
      </c>
      <c r="D14" s="125">
        <v>1</v>
      </c>
      <c r="E14" s="125">
        <v>5000000</v>
      </c>
      <c r="F14" s="125">
        <v>3350000</v>
      </c>
    </row>
    <row r="15" spans="2:6" ht="21.75" customHeight="1" x14ac:dyDescent="0.2">
      <c r="B15" s="196" t="s">
        <v>24</v>
      </c>
      <c r="C15" s="197"/>
      <c r="D15" s="125">
        <f>SUM(D14)</f>
        <v>1</v>
      </c>
      <c r="E15" s="125">
        <f>SUM(E14)</f>
        <v>5000000</v>
      </c>
      <c r="F15" s="125">
        <f>SUM(F14)</f>
        <v>3350000</v>
      </c>
    </row>
    <row r="16" spans="2:6" ht="18" x14ac:dyDescent="0.2">
      <c r="B16" s="198" t="s">
        <v>323</v>
      </c>
      <c r="C16" s="199"/>
      <c r="D16" s="125">
        <v>1</v>
      </c>
      <c r="E16" s="125">
        <v>5000000</v>
      </c>
      <c r="F16" s="125">
        <v>3350000</v>
      </c>
    </row>
  </sheetData>
  <mergeCells count="10">
    <mergeCell ref="B11:F11"/>
    <mergeCell ref="B13:F13"/>
    <mergeCell ref="B15:C15"/>
    <mergeCell ref="B16:C16"/>
    <mergeCell ref="B1:C1"/>
    <mergeCell ref="B3:D3"/>
    <mergeCell ref="B4:F4"/>
    <mergeCell ref="B6:F6"/>
    <mergeCell ref="B8:C8"/>
    <mergeCell ref="B9:C9"/>
  </mergeCells>
  <pageMargins left="0" right="0" top="0" bottom="0"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3"/>
  <sheetViews>
    <sheetView rightToLeft="1" topLeftCell="A34" workbookViewId="0">
      <selection activeCell="D65" sqref="D65"/>
    </sheetView>
  </sheetViews>
  <sheetFormatPr defaultRowHeight="14.25" x14ac:dyDescent="0.2"/>
  <cols>
    <col min="1" max="1" width="3.125" customWidth="1"/>
    <col min="2" max="2" width="20.375" customWidth="1"/>
    <col min="3" max="3" width="13.875" customWidth="1"/>
    <col min="4" max="4" width="20.875" customWidth="1"/>
    <col min="5" max="5" width="20.125" customWidth="1"/>
  </cols>
  <sheetData>
    <row r="1" spans="2:5" ht="18.75" customHeight="1" x14ac:dyDescent="0.2">
      <c r="B1" s="205" t="s">
        <v>305</v>
      </c>
      <c r="C1" s="205"/>
      <c r="D1" s="205"/>
      <c r="E1" s="205"/>
    </row>
    <row r="2" spans="2:5" ht="18.75" customHeight="1" x14ac:dyDescent="0.2">
      <c r="B2" s="52" t="s">
        <v>13</v>
      </c>
      <c r="C2" s="52" t="s">
        <v>14</v>
      </c>
      <c r="D2" s="52" t="s">
        <v>36</v>
      </c>
      <c r="E2" s="52" t="s">
        <v>37</v>
      </c>
    </row>
    <row r="3" spans="2:5" ht="11.45" customHeight="1" x14ac:dyDescent="0.2">
      <c r="B3" s="206" t="s">
        <v>23</v>
      </c>
      <c r="C3" s="206"/>
      <c r="D3" s="206"/>
      <c r="E3" s="206"/>
    </row>
    <row r="4" spans="2:5" ht="11.45" customHeight="1" x14ac:dyDescent="0.2">
      <c r="B4" s="61" t="s">
        <v>159</v>
      </c>
      <c r="C4" s="61" t="s">
        <v>160</v>
      </c>
      <c r="D4" s="62">
        <v>2.65</v>
      </c>
      <c r="E4" s="62">
        <v>2.65</v>
      </c>
    </row>
    <row r="5" spans="2:5" ht="11.45" customHeight="1" x14ac:dyDescent="0.2">
      <c r="B5" s="77" t="s">
        <v>87</v>
      </c>
      <c r="C5" s="76" t="s">
        <v>88</v>
      </c>
      <c r="D5" s="62">
        <v>0.7</v>
      </c>
      <c r="E5" s="62">
        <v>0.7</v>
      </c>
    </row>
    <row r="6" spans="2:5" ht="11.45" customHeight="1" x14ac:dyDescent="0.2">
      <c r="B6" s="77" t="s">
        <v>199</v>
      </c>
      <c r="C6" s="76" t="s">
        <v>200</v>
      </c>
      <c r="D6" s="8">
        <v>0.23</v>
      </c>
      <c r="E6" s="62">
        <v>0.23</v>
      </c>
    </row>
    <row r="7" spans="2:5" ht="11.45" customHeight="1" x14ac:dyDescent="0.2">
      <c r="B7" s="82" t="s">
        <v>271</v>
      </c>
      <c r="C7" s="90" t="s">
        <v>272</v>
      </c>
      <c r="D7" s="8">
        <v>0.9</v>
      </c>
      <c r="E7" s="62">
        <v>0.9</v>
      </c>
    </row>
    <row r="8" spans="2:5" ht="11.45" customHeight="1" x14ac:dyDescent="0.2">
      <c r="B8" s="82" t="s">
        <v>132</v>
      </c>
      <c r="C8" s="90" t="s">
        <v>133</v>
      </c>
      <c r="D8" s="8">
        <v>0.9</v>
      </c>
      <c r="E8" s="62">
        <v>0.9</v>
      </c>
    </row>
    <row r="9" spans="2:5" ht="11.45" customHeight="1" x14ac:dyDescent="0.2">
      <c r="B9" s="77" t="s">
        <v>172</v>
      </c>
      <c r="C9" s="76" t="s">
        <v>173</v>
      </c>
      <c r="D9" s="8">
        <v>1.1000000000000001</v>
      </c>
      <c r="E9" s="62">
        <v>1.1000000000000001</v>
      </c>
    </row>
    <row r="10" spans="2:5" ht="11.45" customHeight="1" x14ac:dyDescent="0.2">
      <c r="B10" s="43" t="s">
        <v>211</v>
      </c>
      <c r="C10" s="76" t="s">
        <v>212</v>
      </c>
      <c r="D10" s="8">
        <v>0.16</v>
      </c>
      <c r="E10" s="62">
        <v>0.16</v>
      </c>
    </row>
    <row r="11" spans="2:5" ht="11.45" customHeight="1" x14ac:dyDescent="0.2">
      <c r="B11" s="202" t="s">
        <v>38</v>
      </c>
      <c r="C11" s="203"/>
      <c r="D11" s="203"/>
      <c r="E11" s="204"/>
    </row>
    <row r="12" spans="2:5" ht="11.45" customHeight="1" x14ac:dyDescent="0.2">
      <c r="B12" s="82" t="s">
        <v>104</v>
      </c>
      <c r="C12" s="76" t="s">
        <v>105</v>
      </c>
      <c r="D12" s="8">
        <v>0.28999999999999998</v>
      </c>
      <c r="E12" s="62">
        <v>0.28999999999999998</v>
      </c>
    </row>
    <row r="13" spans="2:5" ht="11.45" customHeight="1" x14ac:dyDescent="0.2">
      <c r="B13" s="202" t="s">
        <v>26</v>
      </c>
      <c r="C13" s="203"/>
      <c r="D13" s="203"/>
      <c r="E13" s="204"/>
    </row>
    <row r="14" spans="2:5" ht="11.45" customHeight="1" x14ac:dyDescent="0.2">
      <c r="B14" s="63" t="s">
        <v>94</v>
      </c>
      <c r="C14" s="63" t="s">
        <v>95</v>
      </c>
      <c r="D14" s="62">
        <v>0.32</v>
      </c>
      <c r="E14" s="62">
        <v>0.32</v>
      </c>
    </row>
    <row r="15" spans="2:5" ht="11.45" customHeight="1" x14ac:dyDescent="0.2">
      <c r="B15" s="77" t="s">
        <v>195</v>
      </c>
      <c r="C15" s="76" t="s">
        <v>196</v>
      </c>
      <c r="D15" s="62">
        <v>16.190000000000001</v>
      </c>
      <c r="E15" s="62">
        <v>16.5</v>
      </c>
    </row>
    <row r="16" spans="2:5" ht="11.45" customHeight="1" x14ac:dyDescent="0.2">
      <c r="B16" s="202" t="s">
        <v>27</v>
      </c>
      <c r="C16" s="203"/>
      <c r="D16" s="203"/>
      <c r="E16" s="204"/>
    </row>
    <row r="17" spans="2:5" ht="11.45" customHeight="1" x14ac:dyDescent="0.2">
      <c r="B17" s="42" t="s">
        <v>206</v>
      </c>
      <c r="C17" s="42" t="s">
        <v>205</v>
      </c>
      <c r="D17" s="62">
        <v>1.3</v>
      </c>
      <c r="E17" s="62">
        <v>1.3</v>
      </c>
    </row>
    <row r="18" spans="2:5" ht="11.45" customHeight="1" x14ac:dyDescent="0.2">
      <c r="B18" s="42" t="s">
        <v>110</v>
      </c>
      <c r="C18" s="42" t="s">
        <v>111</v>
      </c>
      <c r="D18" s="62">
        <v>0.64</v>
      </c>
      <c r="E18" s="62">
        <v>0.64</v>
      </c>
    </row>
    <row r="19" spans="2:5" ht="11.45" customHeight="1" x14ac:dyDescent="0.2">
      <c r="B19" s="42" t="s">
        <v>130</v>
      </c>
      <c r="C19" s="42" t="s">
        <v>131</v>
      </c>
      <c r="D19" s="62">
        <v>4.3600000000000003</v>
      </c>
      <c r="E19" s="62">
        <v>4.34</v>
      </c>
    </row>
    <row r="20" spans="2:5" ht="11.45" customHeight="1" x14ac:dyDescent="0.2">
      <c r="B20" s="202" t="s">
        <v>29</v>
      </c>
      <c r="C20" s="203"/>
      <c r="D20" s="203"/>
      <c r="E20" s="204"/>
    </row>
    <row r="21" spans="2:5" ht="11.45" customHeight="1" x14ac:dyDescent="0.2">
      <c r="B21" s="42" t="s">
        <v>228</v>
      </c>
      <c r="C21" s="42" t="s">
        <v>229</v>
      </c>
      <c r="D21" s="62">
        <v>11</v>
      </c>
      <c r="E21" s="62">
        <v>11</v>
      </c>
    </row>
    <row r="22" spans="2:5" ht="11.45" customHeight="1" x14ac:dyDescent="0.2">
      <c r="B22" s="42" t="s">
        <v>44</v>
      </c>
      <c r="C22" s="42" t="s">
        <v>45</v>
      </c>
      <c r="D22" s="62">
        <v>1</v>
      </c>
      <c r="E22" s="62">
        <v>1</v>
      </c>
    </row>
    <row r="23" spans="2:5" ht="11.45" customHeight="1" x14ac:dyDescent="0.2">
      <c r="B23" s="42" t="s">
        <v>221</v>
      </c>
      <c r="C23" s="42" t="s">
        <v>222</v>
      </c>
      <c r="D23" s="62">
        <v>8.5500000000000007</v>
      </c>
      <c r="E23" s="62">
        <v>8.5500000000000007</v>
      </c>
    </row>
    <row r="24" spans="2:5" ht="11.45" customHeight="1" x14ac:dyDescent="0.2">
      <c r="B24" s="42" t="s">
        <v>158</v>
      </c>
      <c r="C24" s="42" t="s">
        <v>146</v>
      </c>
      <c r="D24" s="62">
        <v>6.91</v>
      </c>
      <c r="E24" s="62">
        <v>6.91</v>
      </c>
    </row>
    <row r="25" spans="2:5" ht="11.45" customHeight="1" x14ac:dyDescent="0.2">
      <c r="B25" s="207" t="s">
        <v>30</v>
      </c>
      <c r="C25" s="208"/>
      <c r="D25" s="208"/>
      <c r="E25" s="209"/>
    </row>
    <row r="26" spans="2:5" ht="11.45" customHeight="1" x14ac:dyDescent="0.2">
      <c r="B26" s="42" t="s">
        <v>281</v>
      </c>
      <c r="C26" s="101" t="s">
        <v>282</v>
      </c>
      <c r="D26" s="62">
        <v>9.15</v>
      </c>
      <c r="E26" s="62">
        <v>9.15</v>
      </c>
    </row>
    <row r="27" spans="2:5" ht="11.45" customHeight="1" x14ac:dyDescent="0.2">
      <c r="B27" s="42" t="s">
        <v>264</v>
      </c>
      <c r="C27" s="42" t="s">
        <v>265</v>
      </c>
      <c r="D27" s="8">
        <v>1.2</v>
      </c>
      <c r="E27" s="64">
        <v>1.2</v>
      </c>
    </row>
    <row r="28" spans="2:5" ht="13.5" customHeight="1" x14ac:dyDescent="0.2">
      <c r="B28" s="210" t="s">
        <v>304</v>
      </c>
      <c r="C28" s="210"/>
      <c r="D28" s="210"/>
      <c r="E28" s="210"/>
    </row>
    <row r="29" spans="2:5" ht="18.75" customHeight="1" x14ac:dyDescent="0.2">
      <c r="B29" s="52" t="s">
        <v>32</v>
      </c>
      <c r="C29" s="52" t="s">
        <v>14</v>
      </c>
      <c r="D29" s="52" t="s">
        <v>36</v>
      </c>
      <c r="E29" s="52" t="s">
        <v>37</v>
      </c>
    </row>
    <row r="30" spans="2:5" ht="12" customHeight="1" x14ac:dyDescent="0.2">
      <c r="B30" s="202" t="s">
        <v>23</v>
      </c>
      <c r="C30" s="203"/>
      <c r="D30" s="203"/>
      <c r="E30" s="204"/>
    </row>
    <row r="31" spans="2:5" ht="12" customHeight="1" x14ac:dyDescent="0.2">
      <c r="B31" s="67" t="s">
        <v>102</v>
      </c>
      <c r="C31" s="67" t="s">
        <v>103</v>
      </c>
      <c r="D31" s="68">
        <v>1</v>
      </c>
      <c r="E31" s="68">
        <v>1</v>
      </c>
    </row>
    <row r="32" spans="2:5" ht="12" customHeight="1" x14ac:dyDescent="0.2">
      <c r="B32" s="63" t="s">
        <v>137</v>
      </c>
      <c r="C32" s="63" t="s">
        <v>138</v>
      </c>
      <c r="D32" s="71">
        <v>1</v>
      </c>
      <c r="E32" s="71">
        <v>1</v>
      </c>
    </row>
    <row r="33" spans="2:5" ht="12" customHeight="1" x14ac:dyDescent="0.2">
      <c r="B33" s="61" t="s">
        <v>202</v>
      </c>
      <c r="C33" s="61" t="s">
        <v>201</v>
      </c>
      <c r="D33" s="73">
        <v>1</v>
      </c>
      <c r="E33" s="73">
        <v>1</v>
      </c>
    </row>
    <row r="34" spans="2:5" ht="12" customHeight="1" x14ac:dyDescent="0.2">
      <c r="B34" s="67" t="s">
        <v>106</v>
      </c>
      <c r="C34" s="67" t="s">
        <v>107</v>
      </c>
      <c r="D34" s="73">
        <v>0.81</v>
      </c>
      <c r="E34" s="73">
        <v>0.81</v>
      </c>
    </row>
    <row r="35" spans="2:5" ht="12" customHeight="1" x14ac:dyDescent="0.2">
      <c r="B35" s="72" t="s">
        <v>139</v>
      </c>
      <c r="C35" s="72" t="s">
        <v>140</v>
      </c>
      <c r="D35" s="73">
        <v>1</v>
      </c>
      <c r="E35" s="73">
        <v>1</v>
      </c>
    </row>
    <row r="36" spans="2:5" ht="12" customHeight="1" x14ac:dyDescent="0.2">
      <c r="B36" s="9" t="s">
        <v>257</v>
      </c>
      <c r="C36" s="7" t="s">
        <v>258</v>
      </c>
      <c r="D36" s="64" t="s">
        <v>46</v>
      </c>
      <c r="E36" s="64" t="s">
        <v>46</v>
      </c>
    </row>
    <row r="37" spans="2:5" ht="12" customHeight="1" x14ac:dyDescent="0.2">
      <c r="B37" s="9" t="s">
        <v>85</v>
      </c>
      <c r="C37" s="7" t="s">
        <v>86</v>
      </c>
      <c r="D37" s="73">
        <v>0.37</v>
      </c>
      <c r="E37" s="73">
        <v>0.37</v>
      </c>
    </row>
    <row r="38" spans="2:5" ht="12" customHeight="1" x14ac:dyDescent="0.2">
      <c r="B38" s="42" t="s">
        <v>209</v>
      </c>
      <c r="C38" s="42" t="s">
        <v>210</v>
      </c>
      <c r="D38" s="73">
        <v>1.1499999999999999</v>
      </c>
      <c r="E38" s="73">
        <v>1.1499999999999999</v>
      </c>
    </row>
    <row r="39" spans="2:5" ht="12" customHeight="1" x14ac:dyDescent="0.2">
      <c r="B39" s="70" t="s">
        <v>128</v>
      </c>
      <c r="C39" s="70" t="s">
        <v>129</v>
      </c>
      <c r="D39" s="73">
        <v>0.35</v>
      </c>
      <c r="E39" s="73">
        <v>0.35</v>
      </c>
    </row>
    <row r="40" spans="2:5" ht="12" customHeight="1" x14ac:dyDescent="0.2">
      <c r="B40" s="70" t="s">
        <v>293</v>
      </c>
      <c r="C40" s="70" t="s">
        <v>294</v>
      </c>
      <c r="D40" s="64" t="s">
        <v>46</v>
      </c>
      <c r="E40" s="64" t="s">
        <v>46</v>
      </c>
    </row>
    <row r="41" spans="2:5" ht="12" customHeight="1" x14ac:dyDescent="0.2">
      <c r="B41" s="42" t="s">
        <v>141</v>
      </c>
      <c r="C41" s="42" t="s">
        <v>142</v>
      </c>
      <c r="D41" s="73">
        <v>0.4</v>
      </c>
      <c r="E41" s="73">
        <v>0.4</v>
      </c>
    </row>
    <row r="42" spans="2:5" ht="12" customHeight="1" x14ac:dyDescent="0.2">
      <c r="B42" s="202" t="s">
        <v>25</v>
      </c>
      <c r="C42" s="203"/>
      <c r="D42" s="203"/>
      <c r="E42" s="204"/>
    </row>
    <row r="43" spans="2:5" ht="12" customHeight="1" x14ac:dyDescent="0.2">
      <c r="B43" s="61" t="s">
        <v>75</v>
      </c>
      <c r="C43" s="61" t="s">
        <v>76</v>
      </c>
      <c r="D43" s="73">
        <v>2.85</v>
      </c>
      <c r="E43" s="73">
        <v>2.85</v>
      </c>
    </row>
    <row r="44" spans="2:5" ht="12" customHeight="1" x14ac:dyDescent="0.2">
      <c r="B44" s="202" t="s">
        <v>38</v>
      </c>
      <c r="C44" s="203"/>
      <c r="D44" s="203"/>
      <c r="E44" s="204"/>
    </row>
    <row r="45" spans="2:5" ht="12" customHeight="1" x14ac:dyDescent="0.2">
      <c r="B45" s="65" t="s">
        <v>164</v>
      </c>
      <c r="C45" s="65" t="s">
        <v>165</v>
      </c>
      <c r="D45" s="62">
        <v>0.42</v>
      </c>
      <c r="E45" s="62">
        <v>0.42</v>
      </c>
    </row>
    <row r="46" spans="2:5" ht="12" customHeight="1" x14ac:dyDescent="0.2">
      <c r="B46" s="61" t="s">
        <v>39</v>
      </c>
      <c r="C46" s="61" t="s">
        <v>40</v>
      </c>
      <c r="D46" s="62">
        <v>0.4</v>
      </c>
      <c r="E46" s="62">
        <v>0.4</v>
      </c>
    </row>
    <row r="47" spans="2:5" ht="12" customHeight="1" x14ac:dyDescent="0.2">
      <c r="B47" s="61" t="s">
        <v>226</v>
      </c>
      <c r="C47" s="61" t="s">
        <v>227</v>
      </c>
      <c r="D47" s="62">
        <v>0.5</v>
      </c>
      <c r="E47" s="62">
        <v>0.5</v>
      </c>
    </row>
    <row r="48" spans="2:5" ht="12" customHeight="1" x14ac:dyDescent="0.2">
      <c r="B48" s="202" t="s">
        <v>41</v>
      </c>
      <c r="C48" s="203"/>
      <c r="D48" s="203"/>
      <c r="E48" s="204"/>
    </row>
    <row r="49" spans="2:5" ht="12" customHeight="1" x14ac:dyDescent="0.2">
      <c r="B49" s="61" t="s">
        <v>42</v>
      </c>
      <c r="C49" s="61" t="s">
        <v>43</v>
      </c>
      <c r="D49" s="64">
        <v>0.88</v>
      </c>
      <c r="E49" s="64">
        <v>0.88</v>
      </c>
    </row>
    <row r="50" spans="2:5" ht="12" customHeight="1" x14ac:dyDescent="0.2">
      <c r="B50" s="61" t="s">
        <v>175</v>
      </c>
      <c r="C50" s="61" t="s">
        <v>176</v>
      </c>
      <c r="D50" s="62">
        <v>0.36</v>
      </c>
      <c r="E50" s="62">
        <v>0.36</v>
      </c>
    </row>
    <row r="51" spans="2:5" ht="12" customHeight="1" x14ac:dyDescent="0.2">
      <c r="B51" s="74" t="s">
        <v>47</v>
      </c>
      <c r="C51" s="61" t="s">
        <v>48</v>
      </c>
      <c r="D51" s="62">
        <v>0.72</v>
      </c>
      <c r="E51" s="62">
        <v>0.72</v>
      </c>
    </row>
    <row r="52" spans="2:5" ht="12" customHeight="1" x14ac:dyDescent="0.2">
      <c r="B52" s="78" t="s">
        <v>70</v>
      </c>
      <c r="C52" s="42" t="s">
        <v>71</v>
      </c>
      <c r="D52" s="62">
        <v>0.9</v>
      </c>
      <c r="E52" s="62">
        <v>0.9</v>
      </c>
    </row>
    <row r="53" spans="2:5" ht="12" customHeight="1" x14ac:dyDescent="0.2">
      <c r="B53" s="61" t="s">
        <v>82</v>
      </c>
      <c r="C53" s="61" t="s">
        <v>83</v>
      </c>
      <c r="D53" s="62">
        <v>1.4</v>
      </c>
      <c r="E53" s="62">
        <v>1.4</v>
      </c>
    </row>
    <row r="54" spans="2:5" ht="12" customHeight="1" x14ac:dyDescent="0.2">
      <c r="B54" s="202" t="s">
        <v>49</v>
      </c>
      <c r="C54" s="203"/>
      <c r="D54" s="203"/>
      <c r="E54" s="204"/>
    </row>
    <row r="55" spans="2:5" ht="12" customHeight="1" x14ac:dyDescent="0.2">
      <c r="B55" s="61" t="s">
        <v>89</v>
      </c>
      <c r="C55" s="61" t="s">
        <v>90</v>
      </c>
      <c r="D55" s="64">
        <v>1</v>
      </c>
      <c r="E55" s="64">
        <v>1</v>
      </c>
    </row>
    <row r="56" spans="2:5" ht="12" customHeight="1" x14ac:dyDescent="0.2">
      <c r="B56" s="67" t="s">
        <v>100</v>
      </c>
      <c r="C56" s="67" t="s">
        <v>101</v>
      </c>
      <c r="D56" s="64" t="s">
        <v>46</v>
      </c>
      <c r="E56" s="64" t="s">
        <v>46</v>
      </c>
    </row>
    <row r="57" spans="2:5" ht="12" customHeight="1" x14ac:dyDescent="0.2">
      <c r="B57" s="61" t="s">
        <v>113</v>
      </c>
      <c r="C57" s="61" t="s">
        <v>114</v>
      </c>
      <c r="D57" s="75">
        <v>0.32</v>
      </c>
      <c r="E57" s="75">
        <v>0.32</v>
      </c>
    </row>
    <row r="58" spans="2:5" ht="12" customHeight="1" x14ac:dyDescent="0.2">
      <c r="B58" s="61" t="s">
        <v>50</v>
      </c>
      <c r="C58" s="61" t="s">
        <v>51</v>
      </c>
      <c r="D58" s="8">
        <v>1</v>
      </c>
      <c r="E58" s="97">
        <v>1</v>
      </c>
    </row>
    <row r="59" spans="2:5" ht="12" customHeight="1" x14ac:dyDescent="0.2">
      <c r="B59" s="61" t="s">
        <v>161</v>
      </c>
      <c r="C59" s="61" t="s">
        <v>162</v>
      </c>
      <c r="D59" s="75">
        <v>1</v>
      </c>
      <c r="E59" s="75">
        <v>1</v>
      </c>
    </row>
    <row r="60" spans="2:5" ht="12" customHeight="1" x14ac:dyDescent="0.2">
      <c r="B60" s="202" t="s">
        <v>26</v>
      </c>
      <c r="C60" s="203"/>
      <c r="D60" s="203"/>
      <c r="E60" s="204"/>
    </row>
    <row r="61" spans="2:5" ht="12" customHeight="1" x14ac:dyDescent="0.2">
      <c r="B61" s="42" t="s">
        <v>273</v>
      </c>
      <c r="C61" s="42" t="s">
        <v>274</v>
      </c>
      <c r="D61" s="75">
        <v>12.75</v>
      </c>
      <c r="E61" s="75">
        <v>12.75</v>
      </c>
    </row>
    <row r="62" spans="2:5" ht="12" customHeight="1" x14ac:dyDescent="0.2">
      <c r="B62" s="202" t="s">
        <v>27</v>
      </c>
      <c r="C62" s="203"/>
      <c r="D62" s="203"/>
      <c r="E62" s="204"/>
    </row>
    <row r="63" spans="2:5" ht="12" customHeight="1" x14ac:dyDescent="0.2">
      <c r="B63" s="61" t="s">
        <v>143</v>
      </c>
      <c r="C63" s="61" t="s">
        <v>144</v>
      </c>
      <c r="D63" s="64">
        <v>60</v>
      </c>
      <c r="E63" s="66">
        <v>60</v>
      </c>
    </row>
  </sheetData>
  <mergeCells count="15">
    <mergeCell ref="B25:E25"/>
    <mergeCell ref="B42:E42"/>
    <mergeCell ref="B60:E60"/>
    <mergeCell ref="B62:E62"/>
    <mergeCell ref="B28:E28"/>
    <mergeCell ref="B30:E30"/>
    <mergeCell ref="B44:E44"/>
    <mergeCell ref="B48:E48"/>
    <mergeCell ref="B54:E54"/>
    <mergeCell ref="B20:E20"/>
    <mergeCell ref="B1:E1"/>
    <mergeCell ref="B3:E3"/>
    <mergeCell ref="B13:E13"/>
    <mergeCell ref="B16:E16"/>
    <mergeCell ref="B11:E11"/>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rightToLeft="1" topLeftCell="A10" workbookViewId="0">
      <selection activeCell="H16" sqref="H16"/>
    </sheetView>
  </sheetViews>
  <sheetFormatPr defaultRowHeight="14.25" x14ac:dyDescent="0.2"/>
  <cols>
    <col min="1" max="1" width="1.25" customWidth="1"/>
    <col min="2" max="2" width="22.5" customWidth="1"/>
    <col min="3" max="3" width="11.375" customWidth="1"/>
    <col min="4" max="4" width="79.625" customWidth="1"/>
    <col min="188" max="188" width="23.25" customWidth="1"/>
    <col min="189" max="189" width="10.625" customWidth="1"/>
    <col min="190" max="190" width="9.375" customWidth="1"/>
    <col min="191" max="191" width="14.625" customWidth="1"/>
    <col min="192" max="192" width="12.75" customWidth="1"/>
    <col min="193" max="193" width="30.625" customWidth="1"/>
    <col min="444" max="444" width="23.25" customWidth="1"/>
    <col min="445" max="445" width="10.625" customWidth="1"/>
    <col min="446" max="446" width="9.375" customWidth="1"/>
    <col min="447" max="447" width="14.625" customWidth="1"/>
    <col min="448" max="448" width="12.75" customWidth="1"/>
    <col min="449" max="449" width="30.625" customWidth="1"/>
    <col min="700" max="700" width="23.25" customWidth="1"/>
    <col min="701" max="701" width="10.625" customWidth="1"/>
    <col min="702" max="702" width="9.375" customWidth="1"/>
    <col min="703" max="703" width="14.625" customWidth="1"/>
    <col min="704" max="704" width="12.75" customWidth="1"/>
    <col min="705" max="705" width="30.625" customWidth="1"/>
    <col min="956" max="956" width="23.25" customWidth="1"/>
    <col min="957" max="957" width="10.625" customWidth="1"/>
    <col min="958" max="958" width="9.375" customWidth="1"/>
    <col min="959" max="959" width="14.625" customWidth="1"/>
    <col min="960" max="960" width="12.75" customWidth="1"/>
    <col min="961" max="961" width="30.625" customWidth="1"/>
    <col min="1212" max="1212" width="23.25" customWidth="1"/>
    <col min="1213" max="1213" width="10.625" customWidth="1"/>
    <col min="1214" max="1214" width="9.375" customWidth="1"/>
    <col min="1215" max="1215" width="14.625" customWidth="1"/>
    <col min="1216" max="1216" width="12.75" customWidth="1"/>
    <col min="1217" max="1217" width="30.625" customWidth="1"/>
    <col min="1468" max="1468" width="23.25" customWidth="1"/>
    <col min="1469" max="1469" width="10.625" customWidth="1"/>
    <col min="1470" max="1470" width="9.375" customWidth="1"/>
    <col min="1471" max="1471" width="14.625" customWidth="1"/>
    <col min="1472" max="1472" width="12.75" customWidth="1"/>
    <col min="1473" max="1473" width="30.625" customWidth="1"/>
    <col min="1724" max="1724" width="23.25" customWidth="1"/>
    <col min="1725" max="1725" width="10.625" customWidth="1"/>
    <col min="1726" max="1726" width="9.375" customWidth="1"/>
    <col min="1727" max="1727" width="14.625" customWidth="1"/>
    <col min="1728" max="1728" width="12.75" customWidth="1"/>
    <col min="1729" max="1729" width="30.625" customWidth="1"/>
    <col min="1980" max="1980" width="23.25" customWidth="1"/>
    <col min="1981" max="1981" width="10.625" customWidth="1"/>
    <col min="1982" max="1982" width="9.375" customWidth="1"/>
    <col min="1983" max="1983" width="14.625" customWidth="1"/>
    <col min="1984" max="1984" width="12.75" customWidth="1"/>
    <col min="1985" max="1985" width="30.625" customWidth="1"/>
    <col min="2236" max="2236" width="23.25" customWidth="1"/>
    <col min="2237" max="2237" width="10.625" customWidth="1"/>
    <col min="2238" max="2238" width="9.375" customWidth="1"/>
    <col min="2239" max="2239" width="14.625" customWidth="1"/>
    <col min="2240" max="2240" width="12.75" customWidth="1"/>
    <col min="2241" max="2241" width="30.625" customWidth="1"/>
    <col min="2492" max="2492" width="23.25" customWidth="1"/>
    <col min="2493" max="2493" width="10.625" customWidth="1"/>
    <col min="2494" max="2494" width="9.375" customWidth="1"/>
    <col min="2495" max="2495" width="14.625" customWidth="1"/>
    <col min="2496" max="2496" width="12.75" customWidth="1"/>
    <col min="2497" max="2497" width="30.625" customWidth="1"/>
    <col min="2748" max="2748" width="23.25" customWidth="1"/>
    <col min="2749" max="2749" width="10.625" customWidth="1"/>
    <col min="2750" max="2750" width="9.375" customWidth="1"/>
    <col min="2751" max="2751" width="14.625" customWidth="1"/>
    <col min="2752" max="2752" width="12.75" customWidth="1"/>
    <col min="2753" max="2753" width="30.625" customWidth="1"/>
    <col min="3004" max="3004" width="23.25" customWidth="1"/>
    <col min="3005" max="3005" width="10.625" customWidth="1"/>
    <col min="3006" max="3006" width="9.375" customWidth="1"/>
    <col min="3007" max="3007" width="14.625" customWidth="1"/>
    <col min="3008" max="3008" width="12.75" customWidth="1"/>
    <col min="3009" max="3009" width="30.625" customWidth="1"/>
    <col min="3260" max="3260" width="23.25" customWidth="1"/>
    <col min="3261" max="3261" width="10.625" customWidth="1"/>
    <col min="3262" max="3262" width="9.375" customWidth="1"/>
    <col min="3263" max="3263" width="14.625" customWidth="1"/>
    <col min="3264" max="3264" width="12.75" customWidth="1"/>
    <col min="3265" max="3265" width="30.625" customWidth="1"/>
    <col min="3516" max="3516" width="23.25" customWidth="1"/>
    <col min="3517" max="3517" width="10.625" customWidth="1"/>
    <col min="3518" max="3518" width="9.375" customWidth="1"/>
    <col min="3519" max="3519" width="14.625" customWidth="1"/>
    <col min="3520" max="3520" width="12.75" customWidth="1"/>
    <col min="3521" max="3521" width="30.625" customWidth="1"/>
    <col min="3772" max="3772" width="23.25" customWidth="1"/>
    <col min="3773" max="3773" width="10.625" customWidth="1"/>
    <col min="3774" max="3774" width="9.375" customWidth="1"/>
    <col min="3775" max="3775" width="14.625" customWidth="1"/>
    <col min="3776" max="3776" width="12.75" customWidth="1"/>
    <col min="3777" max="3777" width="30.625" customWidth="1"/>
    <col min="4028" max="4028" width="23.25" customWidth="1"/>
    <col min="4029" max="4029" width="10.625" customWidth="1"/>
    <col min="4030" max="4030" width="9.375" customWidth="1"/>
    <col min="4031" max="4031" width="14.625" customWidth="1"/>
    <col min="4032" max="4032" width="12.75" customWidth="1"/>
    <col min="4033" max="4033" width="30.625" customWidth="1"/>
    <col min="4284" max="4284" width="23.25" customWidth="1"/>
    <col min="4285" max="4285" width="10.625" customWidth="1"/>
    <col min="4286" max="4286" width="9.375" customWidth="1"/>
    <col min="4287" max="4287" width="14.625" customWidth="1"/>
    <col min="4288" max="4288" width="12.75" customWidth="1"/>
    <col min="4289" max="4289" width="30.625" customWidth="1"/>
    <col min="4540" max="4540" width="23.25" customWidth="1"/>
    <col min="4541" max="4541" width="10.625" customWidth="1"/>
    <col min="4542" max="4542" width="9.375" customWidth="1"/>
    <col min="4543" max="4543" width="14.625" customWidth="1"/>
    <col min="4544" max="4544" width="12.75" customWidth="1"/>
    <col min="4545" max="4545" width="30.625" customWidth="1"/>
    <col min="4796" max="4796" width="23.25" customWidth="1"/>
    <col min="4797" max="4797" width="10.625" customWidth="1"/>
    <col min="4798" max="4798" width="9.375" customWidth="1"/>
    <col min="4799" max="4799" width="14.625" customWidth="1"/>
    <col min="4800" max="4800" width="12.75" customWidth="1"/>
    <col min="4801" max="4801" width="30.625" customWidth="1"/>
    <col min="5052" max="5052" width="23.25" customWidth="1"/>
    <col min="5053" max="5053" width="10.625" customWidth="1"/>
    <col min="5054" max="5054" width="9.375" customWidth="1"/>
    <col min="5055" max="5055" width="14.625" customWidth="1"/>
    <col min="5056" max="5056" width="12.75" customWidth="1"/>
    <col min="5057" max="5057" width="30.625" customWidth="1"/>
    <col min="5308" max="5308" width="23.25" customWidth="1"/>
    <col min="5309" max="5309" width="10.625" customWidth="1"/>
    <col min="5310" max="5310" width="9.375" customWidth="1"/>
    <col min="5311" max="5311" width="14.625" customWidth="1"/>
    <col min="5312" max="5312" width="12.75" customWidth="1"/>
    <col min="5313" max="5313" width="30.625" customWidth="1"/>
    <col min="5564" max="5564" width="23.25" customWidth="1"/>
    <col min="5565" max="5565" width="10.625" customWidth="1"/>
    <col min="5566" max="5566" width="9.375" customWidth="1"/>
    <col min="5567" max="5567" width="14.625" customWidth="1"/>
    <col min="5568" max="5568" width="12.75" customWidth="1"/>
    <col min="5569" max="5569" width="30.625" customWidth="1"/>
    <col min="5820" max="5820" width="23.25" customWidth="1"/>
    <col min="5821" max="5821" width="10.625" customWidth="1"/>
    <col min="5822" max="5822" width="9.375" customWidth="1"/>
    <col min="5823" max="5823" width="14.625" customWidth="1"/>
    <col min="5824" max="5824" width="12.75" customWidth="1"/>
    <col min="5825" max="5825" width="30.625" customWidth="1"/>
    <col min="6076" max="6076" width="23.25" customWidth="1"/>
    <col min="6077" max="6077" width="10.625" customWidth="1"/>
    <col min="6078" max="6078" width="9.375" customWidth="1"/>
    <col min="6079" max="6079" width="14.625" customWidth="1"/>
    <col min="6080" max="6080" width="12.75" customWidth="1"/>
    <col min="6081" max="6081" width="30.625" customWidth="1"/>
    <col min="6332" max="6332" width="23.25" customWidth="1"/>
    <col min="6333" max="6333" width="10.625" customWidth="1"/>
    <col min="6334" max="6334" width="9.375" customWidth="1"/>
    <col min="6335" max="6335" width="14.625" customWidth="1"/>
    <col min="6336" max="6336" width="12.75" customWidth="1"/>
    <col min="6337" max="6337" width="30.625" customWidth="1"/>
    <col min="6588" max="6588" width="23.25" customWidth="1"/>
    <col min="6589" max="6589" width="10.625" customWidth="1"/>
    <col min="6590" max="6590" width="9.375" customWidth="1"/>
    <col min="6591" max="6591" width="14.625" customWidth="1"/>
    <col min="6592" max="6592" width="12.75" customWidth="1"/>
    <col min="6593" max="6593" width="30.625" customWidth="1"/>
    <col min="6844" max="6844" width="23.25" customWidth="1"/>
    <col min="6845" max="6845" width="10.625" customWidth="1"/>
    <col min="6846" max="6846" width="9.375" customWidth="1"/>
    <col min="6847" max="6847" width="14.625" customWidth="1"/>
    <col min="6848" max="6848" width="12.75" customWidth="1"/>
    <col min="6849" max="6849" width="30.625" customWidth="1"/>
    <col min="7100" max="7100" width="23.25" customWidth="1"/>
    <col min="7101" max="7101" width="10.625" customWidth="1"/>
    <col min="7102" max="7102" width="9.375" customWidth="1"/>
    <col min="7103" max="7103" width="14.625" customWidth="1"/>
    <col min="7104" max="7104" width="12.75" customWidth="1"/>
    <col min="7105" max="7105" width="30.625" customWidth="1"/>
    <col min="7356" max="7356" width="23.25" customWidth="1"/>
    <col min="7357" max="7357" width="10.625" customWidth="1"/>
    <col min="7358" max="7358" width="9.375" customWidth="1"/>
    <col min="7359" max="7359" width="14.625" customWidth="1"/>
    <col min="7360" max="7360" width="12.75" customWidth="1"/>
    <col min="7361" max="7361" width="30.625" customWidth="1"/>
    <col min="7612" max="7612" width="23.25" customWidth="1"/>
    <col min="7613" max="7613" width="10.625" customWidth="1"/>
    <col min="7614" max="7614" width="9.375" customWidth="1"/>
    <col min="7615" max="7615" width="14.625" customWidth="1"/>
    <col min="7616" max="7616" width="12.75" customWidth="1"/>
    <col min="7617" max="7617" width="30.625" customWidth="1"/>
    <col min="7868" max="7868" width="23.25" customWidth="1"/>
    <col min="7869" max="7869" width="10.625" customWidth="1"/>
    <col min="7870" max="7870" width="9.375" customWidth="1"/>
    <col min="7871" max="7871" width="14.625" customWidth="1"/>
    <col min="7872" max="7872" width="12.75" customWidth="1"/>
    <col min="7873" max="7873" width="30.625" customWidth="1"/>
    <col min="8124" max="8124" width="23.25" customWidth="1"/>
    <col min="8125" max="8125" width="10.625" customWidth="1"/>
    <col min="8126" max="8126" width="9.375" customWidth="1"/>
    <col min="8127" max="8127" width="14.625" customWidth="1"/>
    <col min="8128" max="8128" width="12.75" customWidth="1"/>
    <col min="8129" max="8129" width="30.625" customWidth="1"/>
    <col min="8380" max="8380" width="23.25" customWidth="1"/>
    <col min="8381" max="8381" width="10.625" customWidth="1"/>
    <col min="8382" max="8382" width="9.375" customWidth="1"/>
    <col min="8383" max="8383" width="14.625" customWidth="1"/>
    <col min="8384" max="8384" width="12.75" customWidth="1"/>
    <col min="8385" max="8385" width="30.625" customWidth="1"/>
    <col min="8636" max="8636" width="23.25" customWidth="1"/>
    <col min="8637" max="8637" width="10.625" customWidth="1"/>
    <col min="8638" max="8638" width="9.375" customWidth="1"/>
    <col min="8639" max="8639" width="14.625" customWidth="1"/>
    <col min="8640" max="8640" width="12.75" customWidth="1"/>
    <col min="8641" max="8641" width="30.625" customWidth="1"/>
    <col min="8892" max="8892" width="23.25" customWidth="1"/>
    <col min="8893" max="8893" width="10.625" customWidth="1"/>
    <col min="8894" max="8894" width="9.375" customWidth="1"/>
    <col min="8895" max="8895" width="14.625" customWidth="1"/>
    <col min="8896" max="8896" width="12.75" customWidth="1"/>
    <col min="8897" max="8897" width="30.625" customWidth="1"/>
    <col min="9148" max="9148" width="23.25" customWidth="1"/>
    <col min="9149" max="9149" width="10.625" customWidth="1"/>
    <col min="9150" max="9150" width="9.375" customWidth="1"/>
    <col min="9151" max="9151" width="14.625" customWidth="1"/>
    <col min="9152" max="9152" width="12.75" customWidth="1"/>
    <col min="9153" max="9153" width="30.625" customWidth="1"/>
    <col min="9404" max="9404" width="23.25" customWidth="1"/>
    <col min="9405" max="9405" width="10.625" customWidth="1"/>
    <col min="9406" max="9406" width="9.375" customWidth="1"/>
    <col min="9407" max="9407" width="14.625" customWidth="1"/>
    <col min="9408" max="9408" width="12.75" customWidth="1"/>
    <col min="9409" max="9409" width="30.625" customWidth="1"/>
    <col min="9660" max="9660" width="23.25" customWidth="1"/>
    <col min="9661" max="9661" width="10.625" customWidth="1"/>
    <col min="9662" max="9662" width="9.375" customWidth="1"/>
    <col min="9663" max="9663" width="14.625" customWidth="1"/>
    <col min="9664" max="9664" width="12.75" customWidth="1"/>
    <col min="9665" max="9665" width="30.625" customWidth="1"/>
    <col min="9916" max="9916" width="23.25" customWidth="1"/>
    <col min="9917" max="9917" width="10.625" customWidth="1"/>
    <col min="9918" max="9918" width="9.375" customWidth="1"/>
    <col min="9919" max="9919" width="14.625" customWidth="1"/>
    <col min="9920" max="9920" width="12.75" customWidth="1"/>
    <col min="9921" max="9921" width="30.625" customWidth="1"/>
    <col min="10172" max="10172" width="23.25" customWidth="1"/>
    <col min="10173" max="10173" width="10.625" customWidth="1"/>
    <col min="10174" max="10174" width="9.375" customWidth="1"/>
    <col min="10175" max="10175" width="14.625" customWidth="1"/>
    <col min="10176" max="10176" width="12.75" customWidth="1"/>
    <col min="10177" max="10177" width="30.625" customWidth="1"/>
    <col min="10428" max="10428" width="23.25" customWidth="1"/>
    <col min="10429" max="10429" width="10.625" customWidth="1"/>
    <col min="10430" max="10430" width="9.375" customWidth="1"/>
    <col min="10431" max="10431" width="14.625" customWidth="1"/>
    <col min="10432" max="10432" width="12.75" customWidth="1"/>
    <col min="10433" max="10433" width="30.625" customWidth="1"/>
    <col min="10684" max="10684" width="23.25" customWidth="1"/>
    <col min="10685" max="10685" width="10.625" customWidth="1"/>
    <col min="10686" max="10686" width="9.375" customWidth="1"/>
    <col min="10687" max="10687" width="14.625" customWidth="1"/>
    <col min="10688" max="10688" width="12.75" customWidth="1"/>
    <col min="10689" max="10689" width="30.625" customWidth="1"/>
    <col min="10940" max="10940" width="23.25" customWidth="1"/>
    <col min="10941" max="10941" width="10.625" customWidth="1"/>
    <col min="10942" max="10942" width="9.375" customWidth="1"/>
    <col min="10943" max="10943" width="14.625" customWidth="1"/>
    <col min="10944" max="10944" width="12.75" customWidth="1"/>
    <col min="10945" max="10945" width="30.625" customWidth="1"/>
    <col min="11196" max="11196" width="23.25" customWidth="1"/>
    <col min="11197" max="11197" width="10.625" customWidth="1"/>
    <col min="11198" max="11198" width="9.375" customWidth="1"/>
    <col min="11199" max="11199" width="14.625" customWidth="1"/>
    <col min="11200" max="11200" width="12.75" customWidth="1"/>
    <col min="11201" max="11201" width="30.625" customWidth="1"/>
    <col min="11452" max="11452" width="23.25" customWidth="1"/>
    <col min="11453" max="11453" width="10.625" customWidth="1"/>
    <col min="11454" max="11454" width="9.375" customWidth="1"/>
    <col min="11455" max="11455" width="14.625" customWidth="1"/>
    <col min="11456" max="11456" width="12.75" customWidth="1"/>
    <col min="11457" max="11457" width="30.625" customWidth="1"/>
    <col min="11708" max="11708" width="23.25" customWidth="1"/>
    <col min="11709" max="11709" width="10.625" customWidth="1"/>
    <col min="11710" max="11710" width="9.375" customWidth="1"/>
    <col min="11711" max="11711" width="14.625" customWidth="1"/>
    <col min="11712" max="11712" width="12.75" customWidth="1"/>
    <col min="11713" max="11713" width="30.625" customWidth="1"/>
    <col min="11964" max="11964" width="23.25" customWidth="1"/>
    <col min="11965" max="11965" width="10.625" customWidth="1"/>
    <col min="11966" max="11966" width="9.375" customWidth="1"/>
    <col min="11967" max="11967" width="14.625" customWidth="1"/>
    <col min="11968" max="11968" width="12.75" customWidth="1"/>
    <col min="11969" max="11969" width="30.625" customWidth="1"/>
    <col min="12220" max="12220" width="23.25" customWidth="1"/>
    <col min="12221" max="12221" width="10.625" customWidth="1"/>
    <col min="12222" max="12222" width="9.375" customWidth="1"/>
    <col min="12223" max="12223" width="14.625" customWidth="1"/>
    <col min="12224" max="12224" width="12.75" customWidth="1"/>
    <col min="12225" max="12225" width="30.625" customWidth="1"/>
    <col min="12476" max="12476" width="23.25" customWidth="1"/>
    <col min="12477" max="12477" width="10.625" customWidth="1"/>
    <col min="12478" max="12478" width="9.375" customWidth="1"/>
    <col min="12479" max="12479" width="14.625" customWidth="1"/>
    <col min="12480" max="12480" width="12.75" customWidth="1"/>
    <col min="12481" max="12481" width="30.625" customWidth="1"/>
    <col min="12732" max="12732" width="23.25" customWidth="1"/>
    <col min="12733" max="12733" width="10.625" customWidth="1"/>
    <col min="12734" max="12734" width="9.375" customWidth="1"/>
    <col min="12735" max="12735" width="14.625" customWidth="1"/>
    <col min="12736" max="12736" width="12.75" customWidth="1"/>
    <col min="12737" max="12737" width="30.625" customWidth="1"/>
    <col min="12988" max="12988" width="23.25" customWidth="1"/>
    <col min="12989" max="12989" width="10.625" customWidth="1"/>
    <col min="12990" max="12990" width="9.375" customWidth="1"/>
    <col min="12991" max="12991" width="14.625" customWidth="1"/>
    <col min="12992" max="12992" width="12.75" customWidth="1"/>
    <col min="12993" max="12993" width="30.625" customWidth="1"/>
    <col min="13244" max="13244" width="23.25" customWidth="1"/>
    <col min="13245" max="13245" width="10.625" customWidth="1"/>
    <col min="13246" max="13246" width="9.375" customWidth="1"/>
    <col min="13247" max="13247" width="14.625" customWidth="1"/>
    <col min="13248" max="13248" width="12.75" customWidth="1"/>
    <col min="13249" max="13249" width="30.625" customWidth="1"/>
    <col min="13500" max="13500" width="23.25" customWidth="1"/>
    <col min="13501" max="13501" width="10.625" customWidth="1"/>
    <col min="13502" max="13502" width="9.375" customWidth="1"/>
    <col min="13503" max="13503" width="14.625" customWidth="1"/>
    <col min="13504" max="13504" width="12.75" customWidth="1"/>
    <col min="13505" max="13505" width="30.625" customWidth="1"/>
    <col min="13756" max="13756" width="23.25" customWidth="1"/>
    <col min="13757" max="13757" width="10.625" customWidth="1"/>
    <col min="13758" max="13758" width="9.375" customWidth="1"/>
    <col min="13759" max="13759" width="14.625" customWidth="1"/>
    <col min="13760" max="13760" width="12.75" customWidth="1"/>
    <col min="13761" max="13761" width="30.625" customWidth="1"/>
    <col min="14012" max="14012" width="23.25" customWidth="1"/>
    <col min="14013" max="14013" width="10.625" customWidth="1"/>
    <col min="14014" max="14014" width="9.375" customWidth="1"/>
    <col min="14015" max="14015" width="14.625" customWidth="1"/>
    <col min="14016" max="14016" width="12.75" customWidth="1"/>
    <col min="14017" max="14017" width="30.625" customWidth="1"/>
    <col min="14268" max="14268" width="23.25" customWidth="1"/>
    <col min="14269" max="14269" width="10.625" customWidth="1"/>
    <col min="14270" max="14270" width="9.375" customWidth="1"/>
    <col min="14271" max="14271" width="14.625" customWidth="1"/>
    <col min="14272" max="14272" width="12.75" customWidth="1"/>
    <col min="14273" max="14273" width="30.625" customWidth="1"/>
    <col min="14524" max="14524" width="23.25" customWidth="1"/>
    <col min="14525" max="14525" width="10.625" customWidth="1"/>
    <col min="14526" max="14526" width="9.375" customWidth="1"/>
    <col min="14527" max="14527" width="14.625" customWidth="1"/>
    <col min="14528" max="14528" width="12.75" customWidth="1"/>
    <col min="14529" max="14529" width="30.625" customWidth="1"/>
    <col min="14780" max="14780" width="23.25" customWidth="1"/>
    <col min="14781" max="14781" width="10.625" customWidth="1"/>
    <col min="14782" max="14782" width="9.375" customWidth="1"/>
    <col min="14783" max="14783" width="14.625" customWidth="1"/>
    <col min="14784" max="14784" width="12.75" customWidth="1"/>
    <col min="14785" max="14785" width="30.625" customWidth="1"/>
    <col min="15036" max="15036" width="23.25" customWidth="1"/>
    <col min="15037" max="15037" width="10.625" customWidth="1"/>
    <col min="15038" max="15038" width="9.375" customWidth="1"/>
    <col min="15039" max="15039" width="14.625" customWidth="1"/>
    <col min="15040" max="15040" width="12.75" customWidth="1"/>
    <col min="15041" max="15041" width="30.625" customWidth="1"/>
    <col min="15292" max="15292" width="23.25" customWidth="1"/>
    <col min="15293" max="15293" width="10.625" customWidth="1"/>
    <col min="15294" max="15294" width="9.375" customWidth="1"/>
    <col min="15295" max="15295" width="14.625" customWidth="1"/>
    <col min="15296" max="15296" width="12.75" customWidth="1"/>
    <col min="15297" max="15297" width="30.625" customWidth="1"/>
    <col min="15548" max="15548" width="23.25" customWidth="1"/>
    <col min="15549" max="15549" width="10.625" customWidth="1"/>
    <col min="15550" max="15550" width="9.375" customWidth="1"/>
    <col min="15551" max="15551" width="14.625" customWidth="1"/>
    <col min="15552" max="15552" width="12.75" customWidth="1"/>
    <col min="15553" max="15553" width="30.625" customWidth="1"/>
    <col min="15804" max="15804" width="23.25" customWidth="1"/>
    <col min="15805" max="15805" width="10.625" customWidth="1"/>
    <col min="15806" max="15806" width="9.375" customWidth="1"/>
    <col min="15807" max="15807" width="14.625" customWidth="1"/>
    <col min="15808" max="15808" width="12.75" customWidth="1"/>
    <col min="15809" max="15809" width="30.625" customWidth="1"/>
    <col min="16060" max="16060" width="23.25" customWidth="1"/>
    <col min="16061" max="16061" width="10.625" customWidth="1"/>
    <col min="16062" max="16062" width="9.375" customWidth="1"/>
    <col min="16063" max="16063" width="14.625" customWidth="1"/>
    <col min="16064" max="16064" width="12.75" customWidth="1"/>
    <col min="16065" max="16065" width="30.625" customWidth="1"/>
  </cols>
  <sheetData>
    <row r="1" spans="1:4" s="17" customFormat="1" ht="21" customHeight="1" x14ac:dyDescent="0.2">
      <c r="A1" s="21"/>
      <c r="B1" s="211" t="s">
        <v>152</v>
      </c>
      <c r="C1" s="211"/>
      <c r="D1" s="211"/>
    </row>
    <row r="2" spans="1:4" s="34" customFormat="1" ht="21.75" customHeight="1" x14ac:dyDescent="0.2">
      <c r="B2" s="57" t="s">
        <v>32</v>
      </c>
      <c r="C2" s="45" t="s">
        <v>77</v>
      </c>
      <c r="D2" s="57" t="s">
        <v>78</v>
      </c>
    </row>
    <row r="3" spans="1:4" ht="44.25" customHeight="1" x14ac:dyDescent="0.2">
      <c r="B3" s="18" t="s">
        <v>52</v>
      </c>
      <c r="C3" s="46">
        <v>42191</v>
      </c>
      <c r="D3" s="47" t="s">
        <v>188</v>
      </c>
    </row>
    <row r="4" spans="1:4" ht="44.25" customHeight="1" x14ac:dyDescent="0.2">
      <c r="B4" s="18" t="s">
        <v>53</v>
      </c>
      <c r="C4" s="46">
        <v>42191</v>
      </c>
      <c r="D4" s="47" t="s">
        <v>187</v>
      </c>
    </row>
    <row r="5" spans="1:4" ht="34.5" customHeight="1" x14ac:dyDescent="0.2">
      <c r="B5" s="18" t="s">
        <v>54</v>
      </c>
      <c r="C5" s="46">
        <v>42191</v>
      </c>
      <c r="D5" s="47" t="s">
        <v>168</v>
      </c>
    </row>
    <row r="6" spans="1:4" ht="33.75" customHeight="1" x14ac:dyDescent="0.2">
      <c r="B6" s="18" t="s">
        <v>55</v>
      </c>
      <c r="C6" s="46">
        <v>42222</v>
      </c>
      <c r="D6" s="47" t="s">
        <v>186</v>
      </c>
    </row>
    <row r="7" spans="1:4" ht="33" customHeight="1" x14ac:dyDescent="0.2">
      <c r="B7" s="18" t="s">
        <v>56</v>
      </c>
      <c r="C7" s="46">
        <v>42564</v>
      </c>
      <c r="D7" s="47" t="s">
        <v>183</v>
      </c>
    </row>
    <row r="8" spans="1:4" ht="33.75" customHeight="1" x14ac:dyDescent="0.2">
      <c r="B8" s="18" t="s">
        <v>63</v>
      </c>
      <c r="C8" s="46">
        <v>42922</v>
      </c>
      <c r="D8" s="47" t="s">
        <v>185</v>
      </c>
    </row>
    <row r="9" spans="1:4" ht="33" customHeight="1" x14ac:dyDescent="0.2">
      <c r="B9" s="18" t="s">
        <v>64</v>
      </c>
      <c r="C9" s="46">
        <v>42922</v>
      </c>
      <c r="D9" s="47" t="s">
        <v>182</v>
      </c>
    </row>
    <row r="10" spans="1:4" ht="25.5" customHeight="1" x14ac:dyDescent="0.2">
      <c r="B10" s="18" t="s">
        <v>65</v>
      </c>
      <c r="C10" s="46">
        <v>42953</v>
      </c>
      <c r="D10" s="47" t="s">
        <v>170</v>
      </c>
    </row>
    <row r="11" spans="1:4" ht="33.75" customHeight="1" x14ac:dyDescent="0.2">
      <c r="B11" s="18" t="s">
        <v>66</v>
      </c>
      <c r="C11" s="46">
        <v>42953</v>
      </c>
      <c r="D11" s="47" t="s">
        <v>189</v>
      </c>
    </row>
    <row r="12" spans="1:4" ht="32.25" customHeight="1" x14ac:dyDescent="0.2">
      <c r="B12" s="18" t="s">
        <v>60</v>
      </c>
      <c r="C12" s="46">
        <v>42953</v>
      </c>
      <c r="D12" s="47" t="s">
        <v>184</v>
      </c>
    </row>
    <row r="13" spans="1:4" ht="21" customHeight="1" x14ac:dyDescent="0.2">
      <c r="B13" s="18" t="s">
        <v>61</v>
      </c>
      <c r="C13" s="46">
        <v>42953</v>
      </c>
      <c r="D13" s="47" t="s">
        <v>169</v>
      </c>
    </row>
    <row r="14" spans="1:4" ht="36" customHeight="1" x14ac:dyDescent="0.2">
      <c r="B14" s="18" t="s">
        <v>62</v>
      </c>
      <c r="C14" s="46">
        <v>42953</v>
      </c>
      <c r="D14" s="47" t="s">
        <v>190</v>
      </c>
    </row>
    <row r="15" spans="1:4" ht="48" customHeight="1" x14ac:dyDescent="0.2">
      <c r="B15" s="18" t="s">
        <v>67</v>
      </c>
      <c r="C15" s="46">
        <v>42953</v>
      </c>
      <c r="D15" s="47" t="s">
        <v>296</v>
      </c>
    </row>
    <row r="16" spans="1:4" ht="34.5" customHeight="1" x14ac:dyDescent="0.2">
      <c r="B16" s="18" t="s">
        <v>59</v>
      </c>
      <c r="C16" s="46">
        <v>42799</v>
      </c>
      <c r="D16" s="47" t="s">
        <v>145</v>
      </c>
    </row>
    <row r="17" spans="2:4" ht="34.5" customHeight="1" x14ac:dyDescent="0.2">
      <c r="B17" s="48" t="s">
        <v>134</v>
      </c>
      <c r="C17" s="49">
        <v>43285</v>
      </c>
      <c r="D17" s="47" t="s">
        <v>181</v>
      </c>
    </row>
    <row r="18" spans="2:4" ht="21.75" customHeight="1" x14ac:dyDescent="0.2">
      <c r="B18" s="19" t="s">
        <v>119</v>
      </c>
      <c r="C18" s="46">
        <v>43320</v>
      </c>
      <c r="D18" s="47" t="s">
        <v>120</v>
      </c>
    </row>
    <row r="19" spans="2:4" ht="24" customHeight="1" x14ac:dyDescent="0.2">
      <c r="B19" s="19" t="s">
        <v>147</v>
      </c>
      <c r="C19" s="46">
        <v>43320</v>
      </c>
      <c r="D19" s="47" t="s">
        <v>121</v>
      </c>
    </row>
    <row r="20" spans="2:4" ht="24.75" customHeight="1" x14ac:dyDescent="0.2">
      <c r="B20" s="19" t="s">
        <v>122</v>
      </c>
      <c r="C20" s="46">
        <v>43320</v>
      </c>
      <c r="D20" s="47" t="s">
        <v>123</v>
      </c>
    </row>
    <row r="21" spans="2:4" ht="18" customHeight="1" x14ac:dyDescent="0.2">
      <c r="B21" s="7" t="s">
        <v>124</v>
      </c>
      <c r="C21" s="46">
        <v>43320</v>
      </c>
      <c r="D21" s="47" t="s">
        <v>125</v>
      </c>
    </row>
    <row r="22" spans="2:4" ht="24.75" customHeight="1" x14ac:dyDescent="0.2">
      <c r="B22" s="19" t="s">
        <v>126</v>
      </c>
      <c r="C22" s="46">
        <v>43320</v>
      </c>
      <c r="D22" s="47" t="s">
        <v>191</v>
      </c>
    </row>
    <row r="23" spans="2:4" ht="26.25" customHeight="1" x14ac:dyDescent="0.2">
      <c r="B23" s="7" t="s">
        <v>148</v>
      </c>
      <c r="C23" s="46">
        <v>43320</v>
      </c>
      <c r="D23" s="47" t="s">
        <v>192</v>
      </c>
    </row>
    <row r="24" spans="2:4" ht="16.5" customHeight="1" x14ac:dyDescent="0.2">
      <c r="B24" s="19" t="s">
        <v>149</v>
      </c>
      <c r="C24" s="46">
        <v>43320</v>
      </c>
      <c r="D24" s="47" t="s">
        <v>127</v>
      </c>
    </row>
    <row r="25" spans="2:4" ht="24.75" customHeight="1" x14ac:dyDescent="0.2">
      <c r="B25" s="69" t="s">
        <v>179</v>
      </c>
      <c r="C25" s="46">
        <v>43380</v>
      </c>
      <c r="D25" s="47" t="s">
        <v>180</v>
      </c>
    </row>
    <row r="26" spans="2:4" ht="34.5" customHeight="1" x14ac:dyDescent="0.2">
      <c r="B26" s="18" t="s">
        <v>57</v>
      </c>
      <c r="C26" s="46">
        <v>42591</v>
      </c>
      <c r="D26" s="47" t="s">
        <v>171</v>
      </c>
    </row>
    <row r="27" spans="2:4" ht="35.25" customHeight="1" x14ac:dyDescent="0.2">
      <c r="B27" s="50" t="s">
        <v>58</v>
      </c>
      <c r="C27" s="46">
        <v>42740</v>
      </c>
      <c r="D27" s="47" t="s">
        <v>151</v>
      </c>
    </row>
    <row r="28" spans="2:4" ht="36" customHeight="1" x14ac:dyDescent="0.2">
      <c r="B28" s="19" t="s">
        <v>84</v>
      </c>
      <c r="C28" s="46">
        <v>43237</v>
      </c>
      <c r="D28" s="47" t="s">
        <v>150</v>
      </c>
    </row>
    <row r="29" spans="2:4" ht="29.25" customHeight="1" x14ac:dyDescent="0.2">
      <c r="B29" s="56" t="s">
        <v>217</v>
      </c>
      <c r="C29" s="80">
        <v>43410</v>
      </c>
      <c r="D29" s="81" t="s">
        <v>223</v>
      </c>
    </row>
    <row r="30" spans="2:4" ht="50.25" customHeight="1" x14ac:dyDescent="0.2">
      <c r="B30" s="19" t="s">
        <v>154</v>
      </c>
      <c r="C30" s="46">
        <v>43075</v>
      </c>
      <c r="D30" s="47" t="s">
        <v>167</v>
      </c>
    </row>
    <row r="31" spans="2:4" ht="56.25" customHeight="1" x14ac:dyDescent="0.2">
      <c r="B31" s="19" t="s">
        <v>153</v>
      </c>
      <c r="C31" s="46">
        <v>43121</v>
      </c>
      <c r="D31" s="47" t="s">
        <v>166</v>
      </c>
    </row>
    <row r="32" spans="2:4" ht="33.75" customHeight="1" x14ac:dyDescent="0.2">
      <c r="B32" s="19" t="s">
        <v>208</v>
      </c>
      <c r="C32" s="46">
        <v>43417</v>
      </c>
      <c r="D32" s="47" t="s">
        <v>288</v>
      </c>
    </row>
    <row r="33" ht="21.95" customHeight="1" x14ac:dyDescent="0.2"/>
    <row r="34" ht="21.95" customHeight="1" x14ac:dyDescent="0.2"/>
    <row r="35" ht="16.5" customHeight="1" x14ac:dyDescent="0.2"/>
    <row r="36" ht="19.5" customHeight="1" x14ac:dyDescent="0.2"/>
    <row r="37" ht="18.75" customHeight="1" x14ac:dyDescent="0.2"/>
    <row r="38" ht="27.75" customHeight="1" x14ac:dyDescent="0.2"/>
  </sheetData>
  <mergeCells count="1">
    <mergeCell ref="B1:D1"/>
  </mergeCells>
  <pageMargins left="0" right="0" top="0" bottom="0" header="0" footer="0"/>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rightToLeft="1" topLeftCell="B4" zoomScaleNormal="100" workbookViewId="0">
      <selection activeCell="B5" sqref="A5:XFD5"/>
    </sheetView>
  </sheetViews>
  <sheetFormatPr defaultRowHeight="14.25" x14ac:dyDescent="0.2"/>
  <cols>
    <col min="1" max="1" width="2.75" style="14" hidden="1" customWidth="1"/>
    <col min="2" max="2" width="1.125" style="14" customWidth="1"/>
    <col min="3" max="3" width="14.875" style="14" customWidth="1"/>
    <col min="4" max="4" width="83.625" style="14" customWidth="1"/>
    <col min="5" max="5" width="23.25" style="14" customWidth="1"/>
    <col min="6" max="6" width="20.625" style="14" customWidth="1"/>
    <col min="7" max="63" width="9" style="14"/>
    <col min="64" max="64" width="0" style="14" hidden="1" customWidth="1"/>
    <col min="65" max="65" width="1" style="14" customWidth="1"/>
    <col min="66" max="66" width="21.75" style="14" customWidth="1"/>
    <col min="67" max="67" width="91.875" style="14" customWidth="1"/>
    <col min="68" max="319" width="9" style="14"/>
    <col min="320" max="320" width="0" style="14" hidden="1" customWidth="1"/>
    <col min="321" max="321" width="1" style="14" customWidth="1"/>
    <col min="322" max="322" width="21.75" style="14" customWidth="1"/>
    <col min="323" max="323" width="91.875" style="14" customWidth="1"/>
    <col min="324" max="575" width="9" style="14"/>
    <col min="576" max="576" width="0" style="14" hidden="1" customWidth="1"/>
    <col min="577" max="577" width="1" style="14" customWidth="1"/>
    <col min="578" max="578" width="21.75" style="14" customWidth="1"/>
    <col min="579" max="579" width="91.875" style="14" customWidth="1"/>
    <col min="580" max="831" width="9" style="14"/>
    <col min="832" max="832" width="0" style="14" hidden="1" customWidth="1"/>
    <col min="833" max="833" width="1" style="14" customWidth="1"/>
    <col min="834" max="834" width="21.75" style="14" customWidth="1"/>
    <col min="835" max="835" width="91.875" style="14" customWidth="1"/>
    <col min="836" max="1087" width="9" style="14"/>
    <col min="1088" max="1088" width="0" style="14" hidden="1" customWidth="1"/>
    <col min="1089" max="1089" width="1" style="14" customWidth="1"/>
    <col min="1090" max="1090" width="21.75" style="14" customWidth="1"/>
    <col min="1091" max="1091" width="91.875" style="14" customWidth="1"/>
    <col min="1092" max="1343" width="9" style="14"/>
    <col min="1344" max="1344" width="0" style="14" hidden="1" customWidth="1"/>
    <col min="1345" max="1345" width="1" style="14" customWidth="1"/>
    <col min="1346" max="1346" width="21.75" style="14" customWidth="1"/>
    <col min="1347" max="1347" width="91.875" style="14" customWidth="1"/>
    <col min="1348" max="1599" width="9" style="14"/>
    <col min="1600" max="1600" width="0" style="14" hidden="1" customWidth="1"/>
    <col min="1601" max="1601" width="1" style="14" customWidth="1"/>
    <col min="1602" max="1602" width="21.75" style="14" customWidth="1"/>
    <col min="1603" max="1603" width="91.875" style="14" customWidth="1"/>
    <col min="1604" max="1855" width="9" style="14"/>
    <col min="1856" max="1856" width="0" style="14" hidden="1" customWidth="1"/>
    <col min="1857" max="1857" width="1" style="14" customWidth="1"/>
    <col min="1858" max="1858" width="21.75" style="14" customWidth="1"/>
    <col min="1859" max="1859" width="91.875" style="14" customWidth="1"/>
    <col min="1860" max="2111" width="9" style="14"/>
    <col min="2112" max="2112" width="0" style="14" hidden="1" customWidth="1"/>
    <col min="2113" max="2113" width="1" style="14" customWidth="1"/>
    <col min="2114" max="2114" width="21.75" style="14" customWidth="1"/>
    <col min="2115" max="2115" width="91.875" style="14" customWidth="1"/>
    <col min="2116" max="2367" width="9" style="14"/>
    <col min="2368" max="2368" width="0" style="14" hidden="1" customWidth="1"/>
    <col min="2369" max="2369" width="1" style="14" customWidth="1"/>
    <col min="2370" max="2370" width="21.75" style="14" customWidth="1"/>
    <col min="2371" max="2371" width="91.875" style="14" customWidth="1"/>
    <col min="2372" max="2623" width="9" style="14"/>
    <col min="2624" max="2624" width="0" style="14" hidden="1" customWidth="1"/>
    <col min="2625" max="2625" width="1" style="14" customWidth="1"/>
    <col min="2626" max="2626" width="21.75" style="14" customWidth="1"/>
    <col min="2627" max="2627" width="91.875" style="14" customWidth="1"/>
    <col min="2628" max="2879" width="9" style="14"/>
    <col min="2880" max="2880" width="0" style="14" hidden="1" customWidth="1"/>
    <col min="2881" max="2881" width="1" style="14" customWidth="1"/>
    <col min="2882" max="2882" width="21.75" style="14" customWidth="1"/>
    <col min="2883" max="2883" width="91.875" style="14" customWidth="1"/>
    <col min="2884" max="3135" width="9" style="14"/>
    <col min="3136" max="3136" width="0" style="14" hidden="1" customWidth="1"/>
    <col min="3137" max="3137" width="1" style="14" customWidth="1"/>
    <col min="3138" max="3138" width="21.75" style="14" customWidth="1"/>
    <col min="3139" max="3139" width="91.875" style="14" customWidth="1"/>
    <col min="3140" max="3391" width="9" style="14"/>
    <col min="3392" max="3392" width="0" style="14" hidden="1" customWidth="1"/>
    <col min="3393" max="3393" width="1" style="14" customWidth="1"/>
    <col min="3394" max="3394" width="21.75" style="14" customWidth="1"/>
    <col min="3395" max="3395" width="91.875" style="14" customWidth="1"/>
    <col min="3396" max="3647" width="9" style="14"/>
    <col min="3648" max="3648" width="0" style="14" hidden="1" customWidth="1"/>
    <col min="3649" max="3649" width="1" style="14" customWidth="1"/>
    <col min="3650" max="3650" width="21.75" style="14" customWidth="1"/>
    <col min="3651" max="3651" width="91.875" style="14" customWidth="1"/>
    <col min="3652" max="3903" width="9" style="14"/>
    <col min="3904" max="3904" width="0" style="14" hidden="1" customWidth="1"/>
    <col min="3905" max="3905" width="1" style="14" customWidth="1"/>
    <col min="3906" max="3906" width="21.75" style="14" customWidth="1"/>
    <col min="3907" max="3907" width="91.875" style="14" customWidth="1"/>
    <col min="3908" max="4159" width="9" style="14"/>
    <col min="4160" max="4160" width="0" style="14" hidden="1" customWidth="1"/>
    <col min="4161" max="4161" width="1" style="14" customWidth="1"/>
    <col min="4162" max="4162" width="21.75" style="14" customWidth="1"/>
    <col min="4163" max="4163" width="91.875" style="14" customWidth="1"/>
    <col min="4164" max="4415" width="9" style="14"/>
    <col min="4416" max="4416" width="0" style="14" hidden="1" customWidth="1"/>
    <col min="4417" max="4417" width="1" style="14" customWidth="1"/>
    <col min="4418" max="4418" width="21.75" style="14" customWidth="1"/>
    <col min="4419" max="4419" width="91.875" style="14" customWidth="1"/>
    <col min="4420" max="4671" width="9" style="14"/>
    <col min="4672" max="4672" width="0" style="14" hidden="1" customWidth="1"/>
    <col min="4673" max="4673" width="1" style="14" customWidth="1"/>
    <col min="4674" max="4674" width="21.75" style="14" customWidth="1"/>
    <col min="4675" max="4675" width="91.875" style="14" customWidth="1"/>
    <col min="4676" max="4927" width="9" style="14"/>
    <col min="4928" max="4928" width="0" style="14" hidden="1" customWidth="1"/>
    <col min="4929" max="4929" width="1" style="14" customWidth="1"/>
    <col min="4930" max="4930" width="21.75" style="14" customWidth="1"/>
    <col min="4931" max="4931" width="91.875" style="14" customWidth="1"/>
    <col min="4932" max="5183" width="9" style="14"/>
    <col min="5184" max="5184" width="0" style="14" hidden="1" customWidth="1"/>
    <col min="5185" max="5185" width="1" style="14" customWidth="1"/>
    <col min="5186" max="5186" width="21.75" style="14" customWidth="1"/>
    <col min="5187" max="5187" width="91.875" style="14" customWidth="1"/>
    <col min="5188" max="5439" width="9" style="14"/>
    <col min="5440" max="5440" width="0" style="14" hidden="1" customWidth="1"/>
    <col min="5441" max="5441" width="1" style="14" customWidth="1"/>
    <col min="5442" max="5442" width="21.75" style="14" customWidth="1"/>
    <col min="5443" max="5443" width="91.875" style="14" customWidth="1"/>
    <col min="5444" max="5695" width="9" style="14"/>
    <col min="5696" max="5696" width="0" style="14" hidden="1" customWidth="1"/>
    <col min="5697" max="5697" width="1" style="14" customWidth="1"/>
    <col min="5698" max="5698" width="21.75" style="14" customWidth="1"/>
    <col min="5699" max="5699" width="91.875" style="14" customWidth="1"/>
    <col min="5700" max="5951" width="9" style="14"/>
    <col min="5952" max="5952" width="0" style="14" hidden="1" customWidth="1"/>
    <col min="5953" max="5953" width="1" style="14" customWidth="1"/>
    <col min="5954" max="5954" width="21.75" style="14" customWidth="1"/>
    <col min="5955" max="5955" width="91.875" style="14" customWidth="1"/>
    <col min="5956" max="6207" width="9" style="14"/>
    <col min="6208" max="6208" width="0" style="14" hidden="1" customWidth="1"/>
    <col min="6209" max="6209" width="1" style="14" customWidth="1"/>
    <col min="6210" max="6210" width="21.75" style="14" customWidth="1"/>
    <col min="6211" max="6211" width="91.875" style="14" customWidth="1"/>
    <col min="6212" max="6463" width="9" style="14"/>
    <col min="6464" max="6464" width="0" style="14" hidden="1" customWidth="1"/>
    <col min="6465" max="6465" width="1" style="14" customWidth="1"/>
    <col min="6466" max="6466" width="21.75" style="14" customWidth="1"/>
    <col min="6467" max="6467" width="91.875" style="14" customWidth="1"/>
    <col min="6468" max="6719" width="9" style="14"/>
    <col min="6720" max="6720" width="0" style="14" hidden="1" customWidth="1"/>
    <col min="6721" max="6721" width="1" style="14" customWidth="1"/>
    <col min="6722" max="6722" width="21.75" style="14" customWidth="1"/>
    <col min="6723" max="6723" width="91.875" style="14" customWidth="1"/>
    <col min="6724" max="6975" width="9" style="14"/>
    <col min="6976" max="6976" width="0" style="14" hidden="1" customWidth="1"/>
    <col min="6977" max="6977" width="1" style="14" customWidth="1"/>
    <col min="6978" max="6978" width="21.75" style="14" customWidth="1"/>
    <col min="6979" max="6979" width="91.875" style="14" customWidth="1"/>
    <col min="6980" max="7231" width="9" style="14"/>
    <col min="7232" max="7232" width="0" style="14" hidden="1" customWidth="1"/>
    <col min="7233" max="7233" width="1" style="14" customWidth="1"/>
    <col min="7234" max="7234" width="21.75" style="14" customWidth="1"/>
    <col min="7235" max="7235" width="91.875" style="14" customWidth="1"/>
    <col min="7236" max="7487" width="9" style="14"/>
    <col min="7488" max="7488" width="0" style="14" hidden="1" customWidth="1"/>
    <col min="7489" max="7489" width="1" style="14" customWidth="1"/>
    <col min="7490" max="7490" width="21.75" style="14" customWidth="1"/>
    <col min="7491" max="7491" width="91.875" style="14" customWidth="1"/>
    <col min="7492" max="7743" width="9" style="14"/>
    <col min="7744" max="7744" width="0" style="14" hidden="1" customWidth="1"/>
    <col min="7745" max="7745" width="1" style="14" customWidth="1"/>
    <col min="7746" max="7746" width="21.75" style="14" customWidth="1"/>
    <col min="7747" max="7747" width="91.875" style="14" customWidth="1"/>
    <col min="7748" max="7999" width="9" style="14"/>
    <col min="8000" max="8000" width="0" style="14" hidden="1" customWidth="1"/>
    <col min="8001" max="8001" width="1" style="14" customWidth="1"/>
    <col min="8002" max="8002" width="21.75" style="14" customWidth="1"/>
    <col min="8003" max="8003" width="91.875" style="14" customWidth="1"/>
    <col min="8004" max="8255" width="9" style="14"/>
    <col min="8256" max="8256" width="0" style="14" hidden="1" customWidth="1"/>
    <col min="8257" max="8257" width="1" style="14" customWidth="1"/>
    <col min="8258" max="8258" width="21.75" style="14" customWidth="1"/>
    <col min="8259" max="8259" width="91.875" style="14" customWidth="1"/>
    <col min="8260" max="8511" width="9" style="14"/>
    <col min="8512" max="8512" width="0" style="14" hidden="1" customWidth="1"/>
    <col min="8513" max="8513" width="1" style="14" customWidth="1"/>
    <col min="8514" max="8514" width="21.75" style="14" customWidth="1"/>
    <col min="8515" max="8515" width="91.875" style="14" customWidth="1"/>
    <col min="8516" max="8767" width="9" style="14"/>
    <col min="8768" max="8768" width="0" style="14" hidden="1" customWidth="1"/>
    <col min="8769" max="8769" width="1" style="14" customWidth="1"/>
    <col min="8770" max="8770" width="21.75" style="14" customWidth="1"/>
    <col min="8771" max="8771" width="91.875" style="14" customWidth="1"/>
    <col min="8772" max="9023" width="9" style="14"/>
    <col min="9024" max="9024" width="0" style="14" hidden="1" customWidth="1"/>
    <col min="9025" max="9025" width="1" style="14" customWidth="1"/>
    <col min="9026" max="9026" width="21.75" style="14" customWidth="1"/>
    <col min="9027" max="9027" width="91.875" style="14" customWidth="1"/>
    <col min="9028" max="9279" width="9" style="14"/>
    <col min="9280" max="9280" width="0" style="14" hidden="1" customWidth="1"/>
    <col min="9281" max="9281" width="1" style="14" customWidth="1"/>
    <col min="9282" max="9282" width="21.75" style="14" customWidth="1"/>
    <col min="9283" max="9283" width="91.875" style="14" customWidth="1"/>
    <col min="9284" max="9535" width="9" style="14"/>
    <col min="9536" max="9536" width="0" style="14" hidden="1" customWidth="1"/>
    <col min="9537" max="9537" width="1" style="14" customWidth="1"/>
    <col min="9538" max="9538" width="21.75" style="14" customWidth="1"/>
    <col min="9539" max="9539" width="91.875" style="14" customWidth="1"/>
    <col min="9540" max="9791" width="9" style="14"/>
    <col min="9792" max="9792" width="0" style="14" hidden="1" customWidth="1"/>
    <col min="9793" max="9793" width="1" style="14" customWidth="1"/>
    <col min="9794" max="9794" width="21.75" style="14" customWidth="1"/>
    <col min="9795" max="9795" width="91.875" style="14" customWidth="1"/>
    <col min="9796" max="10047" width="9" style="14"/>
    <col min="10048" max="10048" width="0" style="14" hidden="1" customWidth="1"/>
    <col min="10049" max="10049" width="1" style="14" customWidth="1"/>
    <col min="10050" max="10050" width="21.75" style="14" customWidth="1"/>
    <col min="10051" max="10051" width="91.875" style="14" customWidth="1"/>
    <col min="10052" max="10303" width="9" style="14"/>
    <col min="10304" max="10304" width="0" style="14" hidden="1" customWidth="1"/>
    <col min="10305" max="10305" width="1" style="14" customWidth="1"/>
    <col min="10306" max="10306" width="21.75" style="14" customWidth="1"/>
    <col min="10307" max="10307" width="91.875" style="14" customWidth="1"/>
    <col min="10308" max="10559" width="9" style="14"/>
    <col min="10560" max="10560" width="0" style="14" hidden="1" customWidth="1"/>
    <col min="10561" max="10561" width="1" style="14" customWidth="1"/>
    <col min="10562" max="10562" width="21.75" style="14" customWidth="1"/>
    <col min="10563" max="10563" width="91.875" style="14" customWidth="1"/>
    <col min="10564" max="10815" width="9" style="14"/>
    <col min="10816" max="10816" width="0" style="14" hidden="1" customWidth="1"/>
    <col min="10817" max="10817" width="1" style="14" customWidth="1"/>
    <col min="10818" max="10818" width="21.75" style="14" customWidth="1"/>
    <col min="10819" max="10819" width="91.875" style="14" customWidth="1"/>
    <col min="10820" max="11071" width="9" style="14"/>
    <col min="11072" max="11072" width="0" style="14" hidden="1" customWidth="1"/>
    <col min="11073" max="11073" width="1" style="14" customWidth="1"/>
    <col min="11074" max="11074" width="21.75" style="14" customWidth="1"/>
    <col min="11075" max="11075" width="91.875" style="14" customWidth="1"/>
    <col min="11076" max="11327" width="9" style="14"/>
    <col min="11328" max="11328" width="0" style="14" hidden="1" customWidth="1"/>
    <col min="11329" max="11329" width="1" style="14" customWidth="1"/>
    <col min="11330" max="11330" width="21.75" style="14" customWidth="1"/>
    <col min="11331" max="11331" width="91.875" style="14" customWidth="1"/>
    <col min="11332" max="11583" width="9" style="14"/>
    <col min="11584" max="11584" width="0" style="14" hidden="1" customWidth="1"/>
    <col min="11585" max="11585" width="1" style="14" customWidth="1"/>
    <col min="11586" max="11586" width="21.75" style="14" customWidth="1"/>
    <col min="11587" max="11587" width="91.875" style="14" customWidth="1"/>
    <col min="11588" max="11839" width="9" style="14"/>
    <col min="11840" max="11840" width="0" style="14" hidden="1" customWidth="1"/>
    <col min="11841" max="11841" width="1" style="14" customWidth="1"/>
    <col min="11842" max="11842" width="21.75" style="14" customWidth="1"/>
    <col min="11843" max="11843" width="91.875" style="14" customWidth="1"/>
    <col min="11844" max="12095" width="9" style="14"/>
    <col min="12096" max="12096" width="0" style="14" hidden="1" customWidth="1"/>
    <col min="12097" max="12097" width="1" style="14" customWidth="1"/>
    <col min="12098" max="12098" width="21.75" style="14" customWidth="1"/>
    <col min="12099" max="12099" width="91.875" style="14" customWidth="1"/>
    <col min="12100" max="12351" width="9" style="14"/>
    <col min="12352" max="12352" width="0" style="14" hidden="1" customWidth="1"/>
    <col min="12353" max="12353" width="1" style="14" customWidth="1"/>
    <col min="12354" max="12354" width="21.75" style="14" customWidth="1"/>
    <col min="12355" max="12355" width="91.875" style="14" customWidth="1"/>
    <col min="12356" max="12607" width="9" style="14"/>
    <col min="12608" max="12608" width="0" style="14" hidden="1" customWidth="1"/>
    <col min="12609" max="12609" width="1" style="14" customWidth="1"/>
    <col min="12610" max="12610" width="21.75" style="14" customWidth="1"/>
    <col min="12611" max="12611" width="91.875" style="14" customWidth="1"/>
    <col min="12612" max="12863" width="9" style="14"/>
    <col min="12864" max="12864" width="0" style="14" hidden="1" customWidth="1"/>
    <col min="12865" max="12865" width="1" style="14" customWidth="1"/>
    <col min="12866" max="12866" width="21.75" style="14" customWidth="1"/>
    <col min="12867" max="12867" width="91.875" style="14" customWidth="1"/>
    <col min="12868" max="13119" width="9" style="14"/>
    <col min="13120" max="13120" width="0" style="14" hidden="1" customWidth="1"/>
    <col min="13121" max="13121" width="1" style="14" customWidth="1"/>
    <col min="13122" max="13122" width="21.75" style="14" customWidth="1"/>
    <col min="13123" max="13123" width="91.875" style="14" customWidth="1"/>
    <col min="13124" max="13375" width="9" style="14"/>
    <col min="13376" max="13376" width="0" style="14" hidden="1" customWidth="1"/>
    <col min="13377" max="13377" width="1" style="14" customWidth="1"/>
    <col min="13378" max="13378" width="21.75" style="14" customWidth="1"/>
    <col min="13379" max="13379" width="91.875" style="14" customWidth="1"/>
    <col min="13380" max="13631" width="9" style="14"/>
    <col min="13632" max="13632" width="0" style="14" hidden="1" customWidth="1"/>
    <col min="13633" max="13633" width="1" style="14" customWidth="1"/>
    <col min="13634" max="13634" width="21.75" style="14" customWidth="1"/>
    <col min="13635" max="13635" width="91.875" style="14" customWidth="1"/>
    <col min="13636" max="13887" width="9" style="14"/>
    <col min="13888" max="13888" width="0" style="14" hidden="1" customWidth="1"/>
    <col min="13889" max="13889" width="1" style="14" customWidth="1"/>
    <col min="13890" max="13890" width="21.75" style="14" customWidth="1"/>
    <col min="13891" max="13891" width="91.875" style="14" customWidth="1"/>
    <col min="13892" max="14143" width="9" style="14"/>
    <col min="14144" max="14144" width="0" style="14" hidden="1" customWidth="1"/>
    <col min="14145" max="14145" width="1" style="14" customWidth="1"/>
    <col min="14146" max="14146" width="21.75" style="14" customWidth="1"/>
    <col min="14147" max="14147" width="91.875" style="14" customWidth="1"/>
    <col min="14148" max="14399" width="9" style="14"/>
    <col min="14400" max="14400" width="0" style="14" hidden="1" customWidth="1"/>
    <col min="14401" max="14401" width="1" style="14" customWidth="1"/>
    <col min="14402" max="14402" width="21.75" style="14" customWidth="1"/>
    <col min="14403" max="14403" width="91.875" style="14" customWidth="1"/>
    <col min="14404" max="14655" width="9" style="14"/>
    <col min="14656" max="14656" width="0" style="14" hidden="1" customWidth="1"/>
    <col min="14657" max="14657" width="1" style="14" customWidth="1"/>
    <col min="14658" max="14658" width="21.75" style="14" customWidth="1"/>
    <col min="14659" max="14659" width="91.875" style="14" customWidth="1"/>
    <col min="14660" max="14911" width="9" style="14"/>
    <col min="14912" max="14912" width="0" style="14" hidden="1" customWidth="1"/>
    <col min="14913" max="14913" width="1" style="14" customWidth="1"/>
    <col min="14914" max="14914" width="21.75" style="14" customWidth="1"/>
    <col min="14915" max="14915" width="91.875" style="14" customWidth="1"/>
    <col min="14916" max="15167" width="9" style="14"/>
    <col min="15168" max="15168" width="0" style="14" hidden="1" customWidth="1"/>
    <col min="15169" max="15169" width="1" style="14" customWidth="1"/>
    <col min="15170" max="15170" width="21.75" style="14" customWidth="1"/>
    <col min="15171" max="15171" width="91.875" style="14" customWidth="1"/>
    <col min="15172" max="15423" width="9" style="14"/>
    <col min="15424" max="15424" width="0" style="14" hidden="1" customWidth="1"/>
    <col min="15425" max="15425" width="1" style="14" customWidth="1"/>
    <col min="15426" max="15426" width="21.75" style="14" customWidth="1"/>
    <col min="15427" max="15427" width="91.875" style="14" customWidth="1"/>
    <col min="15428" max="15679" width="9" style="14"/>
    <col min="15680" max="15680" width="0" style="14" hidden="1" customWidth="1"/>
    <col min="15681" max="15681" width="1" style="14" customWidth="1"/>
    <col min="15682" max="15682" width="21.75" style="14" customWidth="1"/>
    <col min="15683" max="15683" width="91.875" style="14" customWidth="1"/>
    <col min="15684" max="15935" width="9" style="14"/>
    <col min="15936" max="15936" width="0" style="14" hidden="1" customWidth="1"/>
    <col min="15937" max="15937" width="1" style="14" customWidth="1"/>
    <col min="15938" max="15938" width="21.75" style="14" customWidth="1"/>
    <col min="15939" max="15939" width="91.875" style="14" customWidth="1"/>
    <col min="15940" max="16384" width="9" style="14"/>
  </cols>
  <sheetData>
    <row r="1" spans="3:6" s="12" customFormat="1" ht="18" customHeight="1" x14ac:dyDescent="0.25">
      <c r="C1" s="213" t="s">
        <v>306</v>
      </c>
      <c r="D1" s="213"/>
    </row>
    <row r="2" spans="3:6" s="13" customFormat="1" ht="14.25" customHeight="1" x14ac:dyDescent="0.25">
      <c r="C2" s="214" t="s">
        <v>213</v>
      </c>
      <c r="D2" s="214"/>
    </row>
    <row r="3" spans="3:6" s="13" customFormat="1" ht="69" customHeight="1" x14ac:dyDescent="0.25">
      <c r="C3" s="56" t="s">
        <v>263</v>
      </c>
      <c r="D3" s="105" t="s">
        <v>311</v>
      </c>
    </row>
    <row r="4" spans="3:6" s="13" customFormat="1" ht="40.5" customHeight="1" x14ac:dyDescent="0.25">
      <c r="C4" s="94" t="s">
        <v>66</v>
      </c>
      <c r="D4" s="58" t="s">
        <v>287</v>
      </c>
    </row>
    <row r="5" spans="3:6" s="13" customFormat="1" ht="63.75" customHeight="1" x14ac:dyDescent="0.25">
      <c r="C5" s="117" t="s">
        <v>332</v>
      </c>
      <c r="D5" s="58" t="s">
        <v>333</v>
      </c>
    </row>
    <row r="6" spans="3:6" s="13" customFormat="1" ht="50.25" customHeight="1" x14ac:dyDescent="0.25">
      <c r="C6" s="106" t="s">
        <v>289</v>
      </c>
      <c r="D6" s="58" t="s">
        <v>310</v>
      </c>
      <c r="F6" s="92"/>
    </row>
    <row r="7" spans="3:6" s="13" customFormat="1" ht="50.25" customHeight="1" x14ac:dyDescent="0.25">
      <c r="C7" s="94" t="s">
        <v>277</v>
      </c>
      <c r="D7" s="58" t="s">
        <v>328</v>
      </c>
      <c r="F7" s="92"/>
    </row>
    <row r="8" spans="3:6" s="13" customFormat="1" ht="45" customHeight="1" x14ac:dyDescent="0.25">
      <c r="C8" s="48" t="s">
        <v>134</v>
      </c>
      <c r="D8" s="58" t="s">
        <v>295</v>
      </c>
      <c r="F8" s="92"/>
    </row>
    <row r="9" spans="3:6" s="13" customFormat="1" ht="42" customHeight="1" x14ac:dyDescent="0.25">
      <c r="C9" s="94" t="s">
        <v>56</v>
      </c>
      <c r="D9" s="58" t="s">
        <v>330</v>
      </c>
      <c r="E9" s="92"/>
    </row>
    <row r="10" spans="3:6" s="13" customFormat="1" ht="33.75" customHeight="1" x14ac:dyDescent="0.25">
      <c r="C10" s="56" t="s">
        <v>263</v>
      </c>
      <c r="D10" s="95" t="s">
        <v>270</v>
      </c>
      <c r="E10" s="92"/>
    </row>
    <row r="11" spans="3:6" s="13" customFormat="1" ht="30" customHeight="1" x14ac:dyDescent="0.25">
      <c r="C11" s="56" t="s">
        <v>215</v>
      </c>
      <c r="D11" s="95" t="s">
        <v>286</v>
      </c>
      <c r="E11" s="92"/>
    </row>
    <row r="12" spans="3:6" s="13" customFormat="1" ht="76.5" customHeight="1" x14ac:dyDescent="0.25">
      <c r="C12" s="56" t="s">
        <v>278</v>
      </c>
      <c r="D12" s="95" t="s">
        <v>280</v>
      </c>
      <c r="E12" s="92"/>
    </row>
    <row r="13" spans="3:6" s="13" customFormat="1" ht="39" customHeight="1" x14ac:dyDescent="0.25">
      <c r="C13" s="94" t="s">
        <v>266</v>
      </c>
      <c r="D13" s="58" t="s">
        <v>267</v>
      </c>
      <c r="E13" s="92"/>
    </row>
    <row r="14" spans="3:6" s="13" customFormat="1" ht="34.5" customHeight="1" x14ac:dyDescent="0.25">
      <c r="C14" s="79" t="s">
        <v>259</v>
      </c>
      <c r="D14" s="58" t="s">
        <v>261</v>
      </c>
      <c r="E14" s="93"/>
    </row>
    <row r="15" spans="3:6" s="13" customFormat="1" ht="32.25" customHeight="1" x14ac:dyDescent="0.25">
      <c r="C15" s="79" t="s">
        <v>260</v>
      </c>
      <c r="D15" s="58" t="s">
        <v>218</v>
      </c>
    </row>
    <row r="16" spans="3:6" s="13" customFormat="1" ht="36" customHeight="1" x14ac:dyDescent="0.25">
      <c r="C16" s="56" t="s">
        <v>215</v>
      </c>
      <c r="D16" s="58" t="s">
        <v>216</v>
      </c>
    </row>
    <row r="17" spans="3:4" ht="18" customHeight="1" x14ac:dyDescent="0.2">
      <c r="C17" s="212" t="s">
        <v>331</v>
      </c>
      <c r="D17" s="212"/>
    </row>
    <row r="18" spans="3:4" ht="64.5" customHeight="1" x14ac:dyDescent="0.2">
      <c r="C18" s="60" t="s">
        <v>174</v>
      </c>
      <c r="D18" s="107" t="s">
        <v>290</v>
      </c>
    </row>
    <row r="19" spans="3:4" ht="44.25" customHeight="1" x14ac:dyDescent="0.2">
      <c r="C19" s="56" t="s">
        <v>163</v>
      </c>
      <c r="D19" s="114" t="s">
        <v>301</v>
      </c>
    </row>
    <row r="20" spans="3:4" ht="45" customHeight="1" x14ac:dyDescent="0.2">
      <c r="C20" s="79" t="s">
        <v>214</v>
      </c>
      <c r="D20" s="59" t="s">
        <v>230</v>
      </c>
    </row>
  </sheetData>
  <mergeCells count="3">
    <mergeCell ref="C17:D17"/>
    <mergeCell ref="C1:D1"/>
    <mergeCell ref="C2:D2"/>
  </mergeCells>
  <pageMargins left="0" right="0" top="0" bottom="0" header="0" footer="0"/>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
  <sheetViews>
    <sheetView rightToLeft="1" workbookViewId="0">
      <selection activeCell="C10" sqref="C10:K10"/>
    </sheetView>
  </sheetViews>
  <sheetFormatPr defaultRowHeight="14.25" x14ac:dyDescent="0.2"/>
  <cols>
    <col min="1" max="1" width="1.125" customWidth="1"/>
    <col min="2" max="2" width="16.5" customWidth="1"/>
    <col min="3" max="3" width="8.125" customWidth="1"/>
    <col min="4" max="4" width="10.125" customWidth="1"/>
    <col min="5" max="5" width="10.875" customWidth="1"/>
    <col min="6" max="6" width="9.75" customWidth="1"/>
    <col min="7" max="7" width="10.125" customWidth="1"/>
    <col min="8" max="8" width="11" customWidth="1"/>
    <col min="9" max="9" width="7.875" customWidth="1"/>
    <col min="10" max="10" width="12" customWidth="1"/>
    <col min="11" max="11" width="17.875" customWidth="1"/>
  </cols>
  <sheetData>
    <row r="1" spans="2:11" s="3" customFormat="1" ht="27.75" x14ac:dyDescent="0.2">
      <c r="B1" s="83" t="s">
        <v>0</v>
      </c>
      <c r="C1" s="84"/>
      <c r="D1" s="85"/>
      <c r="E1" s="85"/>
      <c r="F1" s="85"/>
      <c r="G1" s="85"/>
      <c r="H1" s="85"/>
      <c r="I1" s="85"/>
      <c r="J1" s="2"/>
      <c r="K1" s="2"/>
    </row>
    <row r="2" spans="2:11" ht="23.25" x14ac:dyDescent="0.2">
      <c r="B2" s="51" t="s">
        <v>303</v>
      </c>
      <c r="C2" s="51"/>
      <c r="D2" s="86"/>
      <c r="E2" s="86"/>
      <c r="F2" s="86"/>
      <c r="G2" s="86"/>
      <c r="H2" s="86"/>
      <c r="I2" s="86"/>
      <c r="J2" s="2"/>
      <c r="K2" s="2"/>
    </row>
    <row r="3" spans="2:11" s="14" customFormat="1" ht="26.25" x14ac:dyDescent="0.2">
      <c r="B3" s="130" t="s">
        <v>240</v>
      </c>
      <c r="C3" s="130"/>
      <c r="D3" s="130"/>
      <c r="E3" s="130"/>
      <c r="F3" s="130"/>
      <c r="G3" s="130"/>
      <c r="H3" s="130"/>
      <c r="I3" s="130"/>
      <c r="J3" s="130"/>
      <c r="K3" s="130"/>
    </row>
    <row r="4" spans="2:11" s="14" customFormat="1" ht="36" x14ac:dyDescent="0.2">
      <c r="B4" s="87" t="s">
        <v>236</v>
      </c>
      <c r="C4" s="88" t="s">
        <v>237</v>
      </c>
      <c r="D4" s="219" t="s">
        <v>241</v>
      </c>
      <c r="E4" s="220"/>
      <c r="F4" s="220"/>
      <c r="G4" s="220"/>
      <c r="H4" s="220"/>
      <c r="I4" s="220"/>
      <c r="J4" s="220"/>
      <c r="K4" s="221"/>
    </row>
    <row r="5" spans="2:11" s="14" customFormat="1" ht="24.75" customHeight="1" x14ac:dyDescent="0.2">
      <c r="B5" s="89" t="s">
        <v>238</v>
      </c>
      <c r="C5" s="76" t="s">
        <v>239</v>
      </c>
      <c r="D5" s="215" t="s">
        <v>251</v>
      </c>
      <c r="E5" s="216"/>
      <c r="F5" s="216"/>
      <c r="G5" s="216"/>
      <c r="H5" s="216"/>
      <c r="I5" s="216"/>
      <c r="J5" s="216"/>
      <c r="K5" s="217"/>
    </row>
    <row r="6" spans="2:11" s="14" customFormat="1" ht="24.75" customHeight="1" x14ac:dyDescent="0.2">
      <c r="B6" s="89" t="s">
        <v>242</v>
      </c>
      <c r="C6" s="76" t="s">
        <v>243</v>
      </c>
      <c r="D6" s="215" t="s">
        <v>244</v>
      </c>
      <c r="E6" s="216"/>
      <c r="F6" s="216"/>
      <c r="G6" s="216"/>
      <c r="H6" s="216"/>
      <c r="I6" s="216"/>
      <c r="J6" s="216"/>
      <c r="K6" s="217"/>
    </row>
    <row r="7" spans="2:11" s="14" customFormat="1" ht="23.25" customHeight="1" x14ac:dyDescent="0.2">
      <c r="B7" s="89" t="s">
        <v>245</v>
      </c>
      <c r="C7" s="76" t="s">
        <v>246</v>
      </c>
      <c r="D7" s="215" t="s">
        <v>244</v>
      </c>
      <c r="E7" s="216"/>
      <c r="F7" s="216"/>
      <c r="G7" s="216"/>
      <c r="H7" s="216"/>
      <c r="I7" s="216"/>
      <c r="J7" s="216"/>
      <c r="K7" s="217"/>
    </row>
    <row r="8" spans="2:11" s="14" customFormat="1" ht="21" customHeight="1" x14ac:dyDescent="0.2">
      <c r="B8" s="89" t="s">
        <v>247</v>
      </c>
      <c r="C8" s="76" t="s">
        <v>248</v>
      </c>
      <c r="D8" s="215" t="s">
        <v>244</v>
      </c>
      <c r="E8" s="216"/>
      <c r="F8" s="216"/>
      <c r="G8" s="216"/>
      <c r="H8" s="216"/>
      <c r="I8" s="216"/>
      <c r="J8" s="216"/>
      <c r="K8" s="217"/>
    </row>
    <row r="9" spans="2:11" s="14" customFormat="1" ht="21.75" customHeight="1" x14ac:dyDescent="0.2">
      <c r="B9" s="89" t="s">
        <v>249</v>
      </c>
      <c r="C9" s="76" t="s">
        <v>250</v>
      </c>
      <c r="D9" s="215" t="s">
        <v>244</v>
      </c>
      <c r="E9" s="216"/>
      <c r="F9" s="216"/>
      <c r="G9" s="216"/>
      <c r="H9" s="216"/>
      <c r="I9" s="216"/>
      <c r="J9" s="216"/>
      <c r="K9" s="217"/>
    </row>
    <row r="10" spans="2:11" s="14" customFormat="1" ht="31.5" customHeight="1" x14ac:dyDescent="0.2">
      <c r="B10" s="33" t="s">
        <v>79</v>
      </c>
      <c r="C10" s="222" t="s">
        <v>325</v>
      </c>
      <c r="D10" s="154"/>
      <c r="E10" s="154"/>
      <c r="F10" s="154"/>
      <c r="G10" s="154"/>
      <c r="H10" s="154"/>
      <c r="I10" s="154"/>
      <c r="J10" s="154"/>
      <c r="K10" s="155"/>
    </row>
    <row r="11" spans="2:11" ht="17.25" x14ac:dyDescent="0.2">
      <c r="B11" s="218" t="s">
        <v>68</v>
      </c>
      <c r="C11" s="218"/>
      <c r="D11" s="218"/>
      <c r="E11" s="218"/>
      <c r="F11" s="218"/>
      <c r="G11" s="218"/>
      <c r="H11" s="218"/>
      <c r="I11" s="218"/>
      <c r="J11" s="218"/>
      <c r="K11" s="218"/>
    </row>
  </sheetData>
  <mergeCells count="9">
    <mergeCell ref="D9:K9"/>
    <mergeCell ref="B11:K11"/>
    <mergeCell ref="D5:K5"/>
    <mergeCell ref="B3:K3"/>
    <mergeCell ref="D4:K4"/>
    <mergeCell ref="D6:K6"/>
    <mergeCell ref="D7:K7"/>
    <mergeCell ref="D8:K8"/>
    <mergeCell ref="C10:K10"/>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نشرة التداول</vt:lpstr>
      <vt:lpstr>الاجانب</vt:lpstr>
      <vt:lpstr>الغير المتداولة</vt:lpstr>
      <vt:lpstr>الشركات المتوقفة</vt:lpstr>
      <vt:lpstr>اخبار الشركات</vt:lpstr>
      <vt:lpstr>السندات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2019-01-07T10:48:46Z</cp:lastPrinted>
  <dcterms:created xsi:type="dcterms:W3CDTF">2018-01-02T05:37:56Z</dcterms:created>
  <dcterms:modified xsi:type="dcterms:W3CDTF">2019-01-07T11:03:44Z</dcterms:modified>
</cp:coreProperties>
</file>