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2425" windowWidth="15600" windowHeight="1185" tabRatio="761"/>
  </bookViews>
  <sheets>
    <sheet name="Bulletin" sheetId="5" r:id="rId1"/>
    <sheet name="Non Iraqis" sheetId="6" r:id="rId2"/>
    <sheet name="Non trading" sheetId="3" r:id="rId3"/>
    <sheet name="News" sheetId="4" r:id="rId4"/>
    <sheet name="Chart" sheetId="7" r:id="rId5"/>
  </sheets>
  <externalReferences>
    <externalReference r:id="rId6"/>
  </externalReferences>
  <calcPr calcId="145621"/>
</workbook>
</file>

<file path=xl/calcChain.xml><?xml version="1.0" encoding="utf-8"?>
<calcChain xmlns="http://schemas.openxmlformats.org/spreadsheetml/2006/main">
  <c r="D65" i="6" l="1"/>
  <c r="E65" i="6"/>
  <c r="F65" i="6"/>
  <c r="D62" i="6"/>
  <c r="E62" i="6"/>
  <c r="F62" i="6"/>
  <c r="D58" i="6"/>
  <c r="E58" i="6"/>
  <c r="F58" i="6"/>
  <c r="D49" i="6"/>
  <c r="E49" i="6"/>
  <c r="F49" i="6"/>
  <c r="D38" i="6"/>
  <c r="E38" i="6"/>
  <c r="F38" i="6"/>
  <c r="D32" i="6"/>
  <c r="E32" i="6"/>
  <c r="F32" i="6"/>
  <c r="D21" i="6"/>
  <c r="E21" i="6"/>
  <c r="F21" i="6"/>
  <c r="D18" i="6"/>
  <c r="E18" i="6"/>
  <c r="F18" i="6"/>
  <c r="D13" i="6"/>
  <c r="E13" i="6"/>
  <c r="F13" i="6"/>
  <c r="D10" i="6"/>
  <c r="E10" i="6"/>
  <c r="F10" i="6"/>
  <c r="C8" i="5"/>
  <c r="C7" i="5"/>
  <c r="C6" i="5"/>
  <c r="N76" i="5"/>
  <c r="M76" i="5"/>
  <c r="L76" i="5"/>
  <c r="E22" i="6" l="1"/>
  <c r="E66" i="6"/>
  <c r="F22" i="6"/>
  <c r="D22" i="6"/>
  <c r="F66" i="6"/>
  <c r="D66" i="6"/>
</calcChain>
</file>

<file path=xl/sharedStrings.xml><?xml version="1.0" encoding="utf-8"?>
<sst xmlns="http://schemas.openxmlformats.org/spreadsheetml/2006/main" count="439" uniqueCount="256">
  <si>
    <t>Iraq Stock Exchange</t>
  </si>
  <si>
    <t>Market Summary</t>
  </si>
  <si>
    <t>ISX Price Index</t>
  </si>
  <si>
    <t>Change %</t>
  </si>
  <si>
    <t>Volume</t>
  </si>
  <si>
    <t>Traded Shares</t>
  </si>
  <si>
    <t>Trades</t>
  </si>
  <si>
    <t>Listed Companies</t>
  </si>
  <si>
    <t>Traded Companies</t>
  </si>
  <si>
    <t>High Companies</t>
  </si>
  <si>
    <t>Low Companies</t>
  </si>
  <si>
    <t>Company Names</t>
  </si>
  <si>
    <t>Code</t>
  </si>
  <si>
    <t>opening Price</t>
  </si>
  <si>
    <t xml:space="preserve">highest price </t>
  </si>
  <si>
    <t>lowest price</t>
  </si>
  <si>
    <t>Average price</t>
  </si>
  <si>
    <t>Prev Average price</t>
  </si>
  <si>
    <t>Closing  Price</t>
  </si>
  <si>
    <t>prev closing price</t>
  </si>
  <si>
    <t>change   (%)</t>
  </si>
  <si>
    <t>Trading Volume</t>
  </si>
  <si>
    <t>Bank Sector</t>
  </si>
  <si>
    <t>Bank Of Baghdad</t>
  </si>
  <si>
    <t xml:space="preserve">National Bank Of Iraq </t>
  </si>
  <si>
    <t>Ashur International Bank</t>
  </si>
  <si>
    <t xml:space="preserve">Dijlah &amp; Furat Bank </t>
  </si>
  <si>
    <t>Total of Banks sector</t>
  </si>
  <si>
    <t>Al-Ameen for Insurance</t>
  </si>
  <si>
    <t>Dar Al-Salam for Insurance</t>
  </si>
  <si>
    <t>Services Sector</t>
  </si>
  <si>
    <t>Mamoura Realestate Investment</t>
  </si>
  <si>
    <t xml:space="preserve">Iraqi Land Transport </t>
  </si>
  <si>
    <t>Total of Services sector</t>
  </si>
  <si>
    <t>Industry Sector</t>
  </si>
  <si>
    <t>Modern Sewing</t>
  </si>
  <si>
    <t>North Soft Drinks</t>
  </si>
  <si>
    <t xml:space="preserve">Al -HiLal Industries </t>
  </si>
  <si>
    <t>The Light Industries</t>
  </si>
  <si>
    <t>National Chemical  Industries</t>
  </si>
  <si>
    <t>Iraqi Engineering Works</t>
  </si>
  <si>
    <t>Modern Paint Industries</t>
  </si>
  <si>
    <t>Metallic Industries and Bicycles</t>
  </si>
  <si>
    <t>Total of Industry sector</t>
  </si>
  <si>
    <t>Hotels Sector</t>
  </si>
  <si>
    <t>Palestine Hotel</t>
  </si>
  <si>
    <t>HPAL</t>
  </si>
  <si>
    <t>Baghdad Hotel</t>
  </si>
  <si>
    <t>National for Tourist Investment</t>
  </si>
  <si>
    <t>Karbala Hotels</t>
  </si>
  <si>
    <t>Total of Hotel sector</t>
  </si>
  <si>
    <t>Grand Total</t>
  </si>
  <si>
    <t>Losers</t>
  </si>
  <si>
    <t>Company Name</t>
  </si>
  <si>
    <t>Change(%)</t>
  </si>
  <si>
    <t>Value</t>
  </si>
  <si>
    <t>Change (%)</t>
  </si>
  <si>
    <t>IraqStock Exchange</t>
  </si>
  <si>
    <t>Banks Sector</t>
  </si>
  <si>
    <t>Investment Sector</t>
  </si>
  <si>
    <t>ــــــــ</t>
  </si>
  <si>
    <t>Credit Bank Of Iraq</t>
  </si>
  <si>
    <t>United Bank</t>
  </si>
  <si>
    <t>Gulf Commercial Bank</t>
  </si>
  <si>
    <t>AHliya For Insurance</t>
  </si>
  <si>
    <t xml:space="preserve">Al-Mosul for Funfairs </t>
  </si>
  <si>
    <t>AL-Badia for General Trans</t>
  </si>
  <si>
    <t>Baghdad Soft Drinks</t>
  </si>
  <si>
    <t>Fallujah for Construction Materials</t>
  </si>
  <si>
    <t>Previous Average Price</t>
  </si>
  <si>
    <t>Remarks</t>
  </si>
  <si>
    <t>Last Bid Price</t>
  </si>
  <si>
    <t>Last Offer price</t>
  </si>
  <si>
    <t xml:space="preserve">Stop trading from ISC </t>
  </si>
  <si>
    <t>Iraqi Islamic Bank</t>
  </si>
  <si>
    <t>not trading</t>
  </si>
  <si>
    <t>Babylon Bank</t>
  </si>
  <si>
    <t>Al-Mansour Bank</t>
  </si>
  <si>
    <t xml:space="preserve">General Transportation  </t>
  </si>
  <si>
    <t>SIGT</t>
  </si>
  <si>
    <t xml:space="preserve">Baghdad Motor Cars Servicing </t>
  </si>
  <si>
    <t>Kharkh Tour Amuzement City</t>
  </si>
  <si>
    <t>AL-Nukhba for Construction</t>
  </si>
  <si>
    <t xml:space="preserve">Iraqi For Tufted Carpets </t>
  </si>
  <si>
    <t>Al -Khazer for Construction Materials</t>
  </si>
  <si>
    <t>Ishtar Hotels</t>
  </si>
  <si>
    <t>Ashour Hotel</t>
  </si>
  <si>
    <t>AL-Sadeer Hotel</t>
  </si>
  <si>
    <t>Iraqi for Seed Production</t>
  </si>
  <si>
    <t xml:space="preserve">Iraqi Agricultural Products </t>
  </si>
  <si>
    <t>Modern for Animal Production</t>
  </si>
  <si>
    <t>Agricultural  Marketing Meat</t>
  </si>
  <si>
    <t xml:space="preserve">Investment Bank of Iraq </t>
  </si>
  <si>
    <t>No.of Trades</t>
  </si>
  <si>
    <t>HotelsSector</t>
  </si>
  <si>
    <t>Not traded Companies</t>
  </si>
  <si>
    <t xml:space="preserve">General Assembly </t>
  </si>
  <si>
    <t>Sumer Commerical Bank</t>
  </si>
  <si>
    <t>Elaf Islamic Bank</t>
  </si>
  <si>
    <t>Iraq Baghdad For General Transportation</t>
  </si>
  <si>
    <t>HNTI</t>
  </si>
  <si>
    <t>Tourist Village of Mosul dam</t>
  </si>
  <si>
    <t>SBMC</t>
  </si>
  <si>
    <t>Middle East Investment Bank</t>
  </si>
  <si>
    <t>ITLI</t>
  </si>
  <si>
    <t>Al-Zawraa for Finanical Investment</t>
  </si>
  <si>
    <t>AL-Wiaam for Financial Investment</t>
  </si>
  <si>
    <t>First : Companies out of Trading</t>
  </si>
  <si>
    <t>Second : Companies in the Trading</t>
  </si>
  <si>
    <t>Household Furniture Industry</t>
  </si>
  <si>
    <t>Middle East for Production- Fish</t>
  </si>
  <si>
    <t xml:space="preserve">ELectronic Industries </t>
  </si>
  <si>
    <t>IELI</t>
  </si>
  <si>
    <t>Kurdistan International Bank</t>
  </si>
  <si>
    <t xml:space="preserve">Economy Bank For Investment   </t>
  </si>
  <si>
    <t>SNUC</t>
  </si>
  <si>
    <t>Al-Mansour Pharmaceuticals Industries</t>
  </si>
  <si>
    <t>NAHF</t>
  </si>
  <si>
    <t>HSAD</t>
  </si>
  <si>
    <t>Mosul Bank For Investment</t>
  </si>
  <si>
    <t>BBAY</t>
  </si>
  <si>
    <t>INSD</t>
  </si>
  <si>
    <t>Agriculture Sector</t>
  </si>
  <si>
    <t>Asia Cell</t>
  </si>
  <si>
    <t>Union Bank of Iraq</t>
  </si>
  <si>
    <t>Gainers</t>
  </si>
  <si>
    <t>BMNS</t>
  </si>
  <si>
    <t>Insurance Sector</t>
  </si>
  <si>
    <t>BNOR</t>
  </si>
  <si>
    <t>North Bank</t>
  </si>
  <si>
    <t>IMAP</t>
  </si>
  <si>
    <t>IMPI</t>
  </si>
  <si>
    <t>SKTA</t>
  </si>
  <si>
    <t>AISP</t>
  </si>
  <si>
    <t>IBSD</t>
  </si>
  <si>
    <t>NAME</t>
  </si>
  <si>
    <t>IHLI</t>
  </si>
  <si>
    <t xml:space="preserve">Traded Shares </t>
  </si>
  <si>
    <t xml:space="preserve">Trading Volume </t>
  </si>
  <si>
    <t>Total Bank sector</t>
  </si>
  <si>
    <t>NDSA</t>
  </si>
  <si>
    <t xml:space="preserve">General Assembly Meeting  holding on Sunday 26/5/2013 to discuss  increase in company capital subscription and spilt shares increase company capital from (202) billion to (252) billion  .   </t>
  </si>
  <si>
    <t>TASC</t>
  </si>
  <si>
    <t>SMRI</t>
  </si>
  <si>
    <t>HTVM</t>
  </si>
  <si>
    <t>BGUC</t>
  </si>
  <si>
    <t>Dar es salam Investment  Bank</t>
  </si>
  <si>
    <t>BDSI</t>
  </si>
  <si>
    <t xml:space="preserve">General Assembly Meeting  holding on Thursday 18/10/2012  increase in company capital subscription (100%) increase capital from (1.800) billion to (3.600) billion ID . Start subscription from Thursday 4/7/2013 in united bank main branch and Al-mansour branch .increase capital from (1.800) billion to (3.600) billion ID </t>
  </si>
  <si>
    <t xml:space="preserve">Gulf Insurance  </t>
  </si>
  <si>
    <t>IITC</t>
  </si>
  <si>
    <t>HASH</t>
  </si>
  <si>
    <t>BUND</t>
  </si>
  <si>
    <t>BBOB</t>
  </si>
  <si>
    <t xml:space="preserve">Ready Made Clothes </t>
  </si>
  <si>
    <t>IRMC</t>
  </si>
  <si>
    <t>*</t>
  </si>
  <si>
    <t xml:space="preserve">suspend trading from ISC </t>
  </si>
  <si>
    <t xml:space="preserve">General Assembly Meeting  holding on Monday 29/7/2013 to discuss  increase in company capital subscription(50%) and spilt shares (16%)  .        </t>
  </si>
  <si>
    <t>VWIF</t>
  </si>
  <si>
    <t>BKUI</t>
  </si>
  <si>
    <t>IMOS</t>
  </si>
  <si>
    <t>AMEF</t>
  </si>
  <si>
    <t>HBAG</t>
  </si>
  <si>
    <t>SMOF</t>
  </si>
  <si>
    <t>General Assembly Meeting   holding on Monday 2/9/2013increase in company capital from (100) billion to (156) billion subscription (50%) and split shares(6%)  and cash dividend for 2011 (8%) .</t>
  </si>
  <si>
    <t>BDFD</t>
  </si>
  <si>
    <t>Modern Constrcution Materials Industry</t>
  </si>
  <si>
    <t>IMCM</t>
  </si>
  <si>
    <t>AIRP</t>
  </si>
  <si>
    <t>BROI</t>
  </si>
  <si>
    <t>Baghdad for Packing Materials</t>
  </si>
  <si>
    <t xml:space="preserve">General Assembly Meeting  holding on Wednesday10/7/2013 to discuss increase in company capital subscription (29.7%) billion and spilt shares (13.1%) billion increase company capital from (175) billlion to (250) billion .start subscription from 27/10/2013 at Gulf Bank in main branch and al mansour branch </t>
  </si>
  <si>
    <t>IMIB</t>
  </si>
  <si>
    <t>VZAF</t>
  </si>
  <si>
    <t xml:space="preserve">AL- Kindi of Veterinary Vaccines </t>
  </si>
  <si>
    <t xml:space="preserve">General Assembly Meeting will be holding on Monday 7/10/2013 to increase in company capital (2.268) billion to (3.120) billion  .        </t>
  </si>
  <si>
    <t>IFCM</t>
  </si>
  <si>
    <t>IBPM</t>
  </si>
  <si>
    <t>Total ofAgriculture sector</t>
  </si>
  <si>
    <t>General Assembly Meeting  holding on Thursday 31/10/2013 to discuss  increase in company capital  Subscription and split shares increase from (152) billion to (250) billion .</t>
  </si>
  <si>
    <t>Union Bank Of Iraq</t>
  </si>
  <si>
    <t>BUOI</t>
  </si>
  <si>
    <t>Buy</t>
  </si>
  <si>
    <t>General Assembly Meeting  holding on Tuesday 1/10/2013 to discuss  increase in company capital from (150) billion to (250) billion accroding subscription (80) billion and split shares(20) bilion .start subscription from first of december in Gulf Bank main branch .</t>
  </si>
  <si>
    <t>Iraqi Date Processing and Marketing</t>
  </si>
  <si>
    <t>IIDP</t>
  </si>
  <si>
    <t>BNOI</t>
  </si>
  <si>
    <t xml:space="preserve">        Al-Alwiya P.O . 3607                  Mobile: 07711211522 - 07270094594                     E-mail: info-isx@isx-iq.net                                       Web site:www.isx-iq.net</t>
  </si>
  <si>
    <t>IIEW</t>
  </si>
  <si>
    <t xml:space="preserve">General Assembly Meeting will be holding on Satruday 14/12/2013 to discussFinancial statement of the ended  year31/12/2012 and increase in company capital subscription and split shares cash dividend , election new board .Suspend trading from 8/12/2013 in closing price (1.600) ID .        </t>
  </si>
  <si>
    <t>General Assembly Meeting  holding on Satruday 23/11/2013 to discuss increase in company capital according to item (55/ first)subscription increase from (152) billion to (250) billion  . Start subscription from 9/12/2013 at Gulf Commercial Bank main branch .</t>
  </si>
  <si>
    <t>BSUC</t>
  </si>
  <si>
    <t>Iraqi Carton Manufacturies</t>
  </si>
  <si>
    <t>IICM</t>
  </si>
  <si>
    <t>Mansour Hotel</t>
  </si>
  <si>
    <t>HMAN</t>
  </si>
  <si>
    <t>AgricultureSector</t>
  </si>
  <si>
    <t>Telecommunication Sector</t>
  </si>
  <si>
    <t>General Assembly Meeting  holding on Wednesday 20/11/2013 to discuss increase in company capital according to item (55/ first , second ) from companies law , increase capital from (187.300) billionto (250) billion ID   .start subscription from 15/12/2013 at Al-Mansour Bank main branch and Islamic Bank main branch .</t>
  </si>
  <si>
    <t xml:space="preserve">Commercial Bank of Iraq </t>
  </si>
  <si>
    <t>AMAP</t>
  </si>
  <si>
    <t>IKHC</t>
  </si>
  <si>
    <t>BIBI</t>
  </si>
  <si>
    <t xml:space="preserve">Investment Bank </t>
  </si>
  <si>
    <t xml:space="preserve">General Assembly Meeting will be holding on Tuesday 10/12/2013 to discussFinancial statement of the ended  year31/12/2012 and increase in company capital split Shares (20%) increase capital from (4.500) billion to (5.400)  billion  .        </t>
  </si>
  <si>
    <t>IKLV</t>
  </si>
  <si>
    <t>General Assembly Meeting  holding on Sunday 5/1/2014 to discuss Financial statement of the ended  year31/12/2012, increase in company capital according to item (55/ second) split shares  and cash dividend  . Suspend trading from 7/1/2014 in closing price (83.000) ID .</t>
  </si>
  <si>
    <t>AAHP</t>
  </si>
  <si>
    <t>Al-Ahlyia for Agricultural Production</t>
  </si>
  <si>
    <t>HKAR</t>
  </si>
  <si>
    <t>General Assembly Meeting  holding on Wednesday 15/12/2013 to discuss increase in company capital from (155) to (250) billion split shares(0.8476%) and Subscription (60.442%) .Start subscription from 31/12/2013 in Bilad Islamic Bank at main branch and Al-Mansour Branch .</t>
  </si>
  <si>
    <t>BASH</t>
  </si>
  <si>
    <t>INCP</t>
  </si>
  <si>
    <t xml:space="preserve">General Assembly Meeting  holding on Monday 23/12/2013  increase in company capital from (150) billion  to (250) billion ID spilt shares(14.2847%) and subscription (60.442%) subscription (78 571 428 572) share .        </t>
  </si>
  <si>
    <t>BCOI</t>
  </si>
  <si>
    <t>Babylon Hotel</t>
  </si>
  <si>
    <t xml:space="preserve">General Assembly Meeting  holding on Tuesday 24/12/2013  increase in company capital from (210) billion  to (250) billion ID  subscription   .  Start subscription from 15/1/2014 at Al-Mousl Bank / Baghdad Branch     </t>
  </si>
  <si>
    <t xml:space="preserve"> the lack of fulfilling below listed companies with financial disclosure requirements and not provide the Commission with the Financial Statement of the ended year   31/12/2012 and legal due to the expiration of the period specified in accordance with instructions No. 14 issued by the Commission suspended trading according from Sunday session 4/8/2013 . the companies( Iraqi General Transportation ,Baghdad Motor Cars Servicing ) and North Soft Drinks  for not produce financial Statement for the second quarter of 2013 .</t>
  </si>
  <si>
    <t>HBAY</t>
  </si>
  <si>
    <t>BIIB</t>
  </si>
  <si>
    <t xml:space="preserve">General Assembly Meeting  holding on Sunday 29/12/2013 to   increase in company capital split Shares (9.091%) increase capital from (4.125) billion to (4.500)  billion .                </t>
  </si>
  <si>
    <t>AIPM</t>
  </si>
  <si>
    <t xml:space="preserve"> Agricultural Products Marketing Meat</t>
  </si>
  <si>
    <t xml:space="preserve">General Assembly Meeting  holding on Thursday 9/1/2014  increase in company capital from (202) billion  to (250) billion ID  subscription . Start subscription from 19/1/2014 at Investment Bank main branch and al - mansour branch      </t>
  </si>
  <si>
    <t xml:space="preserve">General Assembly Meeting will be holding on Tuesday 28/1/2014 to discussFinancial statement of the ended  year 2012 .  Suspend trading from 21/1/2014 in closing price (0.640) ID .        </t>
  </si>
  <si>
    <t>General Assembly Meeting  holding on Thursday 30/1/2014 to discuss Financial statement of the ended  year2012, increase in company capital according to item (55/ first ,second)   , cash dividend and election new board . Suspend trading from 23/1/2014 in closing price (0.810) ID .</t>
  </si>
  <si>
    <t>General Assembly Meeting  holding on Monday 3/2/2014 to discuss Financial statement of the ended  year31/12/2012 and cash dividend  . Suspend trading from 27/1/2014 in closing price (1.000) ID .</t>
  </si>
  <si>
    <t>General Assembly Meeting  holding on Tuesday 4/2/2014 to discuss Financial statement of the ended  year31/12/2012, cash dividend and election new board  . Suspend trading from 28/1/2014 in closing price (2.270) ID .</t>
  </si>
  <si>
    <t>Sell</t>
  </si>
  <si>
    <t>General Assembly Meeting  holding on Satruday 25/1/2014 to discuss increase in company capital subscription and split shares increase capital from (152) billion to (250) billion  .</t>
  </si>
  <si>
    <t>BELF</t>
  </si>
  <si>
    <t>Total of Insurance sector</t>
  </si>
  <si>
    <t xml:space="preserve">General Assembly Meeting  holding on Tuesday 21/1/2014 to discuss  increase in company capital split shares (50%) increase capital from (1.500) billion to (2.250) billion,  Cash Dividend (50%) .       </t>
  </si>
  <si>
    <t>HISH</t>
  </si>
  <si>
    <t xml:space="preserve">General Assembly Meeting  holding on Thursday 23/1/2014 to discuss  increase in company capital according  split shares(10%)  increase capital from (2) billion to (2.200) billion  . </t>
  </si>
  <si>
    <t>General Assembly Meeting  holding on Tuessday 11/2/2014 to discuss Financial statement of the ended  year2013, increase in company capital according to item (55/ second) , cash dividend  . Suspend trading from 4/2/2014 in closing price (0.990) ID .</t>
  </si>
  <si>
    <t>SBAG</t>
  </si>
  <si>
    <t>Electronic Trading Session  Wednesday 5/2/2014</t>
  </si>
  <si>
    <t>Non Iraqi's  Bulletin Wednesday 5/2/2014</t>
  </si>
  <si>
    <t xml:space="preserve"> Non Trading Companies in Iraq Stock Exchange for Wednesday 5/2/2014</t>
  </si>
  <si>
    <t xml:space="preserve"> News for listed companies in Iraq Stock Exchange for Wednesday 5/2/2014</t>
  </si>
  <si>
    <t xml:space="preserve">IRAQ STOCK EXCHANGE WEDNESDAY SESSION 5/2/2014 </t>
  </si>
  <si>
    <t>Total of Telecommunication sector</t>
  </si>
  <si>
    <t xml:space="preserve"> ISX price Index was about (112.220) point  which decrease about (0.04%)</t>
  </si>
  <si>
    <t>Dijlah &amp; Furat Bank for Development &amp; In</t>
  </si>
  <si>
    <t>Al-Sadeer Hotel</t>
  </si>
  <si>
    <t>Mansour Hotels</t>
  </si>
  <si>
    <t>Electronic Industries</t>
  </si>
  <si>
    <t>Tourist Village of Mosul Dam</t>
  </si>
  <si>
    <t>Iraqi For Tufted Carpets</t>
  </si>
  <si>
    <t>Ready Made Clothes</t>
  </si>
  <si>
    <t>Bank of Baghdad</t>
  </si>
  <si>
    <t>Investment Bank of Iraqi</t>
  </si>
  <si>
    <t>Total of Hotels sector</t>
  </si>
  <si>
    <t>Total of Agriculture sector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</si>
</sst>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8" x14ac:knownFonts="1">
    <font>
      <sz val="11"/>
      <color theme="1"/>
      <name val="Arial"/>
      <family val="2"/>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b/>
      <sz val="11"/>
      <color rgb="FF002060"/>
      <name val="Arial"/>
      <family val="2"/>
    </font>
    <font>
      <b/>
      <sz val="14"/>
      <color rgb="FF002060"/>
      <name val="Arial"/>
      <family val="2"/>
      <scheme val="minor"/>
    </font>
    <font>
      <sz val="12"/>
      <color rgb="FF002060"/>
      <name val="Arial"/>
      <family val="2"/>
    </font>
    <font>
      <b/>
      <sz val="10"/>
      <color rgb="FF002060"/>
      <name val="Arial"/>
      <family val="2"/>
      <scheme val="minor"/>
    </font>
    <font>
      <b/>
      <sz val="11"/>
      <color rgb="FF002060"/>
      <name val="Arial"/>
      <family val="2"/>
      <scheme val="minor"/>
    </font>
    <font>
      <b/>
      <sz val="12"/>
      <color rgb="FF002060"/>
      <name val="Arial"/>
      <family val="2"/>
      <scheme val="minor"/>
    </font>
    <font>
      <b/>
      <sz val="18"/>
      <color theme="3"/>
      <name val="Times New Roman"/>
      <family val="2"/>
      <charset val="178"/>
      <scheme val="maj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006100"/>
      <name val="Arial"/>
      <family val="2"/>
      <charset val="178"/>
      <scheme val="minor"/>
    </font>
    <font>
      <sz val="11"/>
      <color rgb="FF9C0006"/>
      <name val="Arial"/>
      <family val="2"/>
      <charset val="178"/>
      <scheme val="minor"/>
    </font>
    <font>
      <sz val="11"/>
      <color rgb="FF9C6500"/>
      <name val="Arial"/>
      <family val="2"/>
      <charset val="178"/>
      <scheme val="minor"/>
    </font>
    <font>
      <sz val="11"/>
      <color rgb="FF3F3F76"/>
      <name val="Arial"/>
      <family val="2"/>
      <charset val="178"/>
      <scheme val="minor"/>
    </font>
    <font>
      <b/>
      <sz val="11"/>
      <color rgb="FF3F3F3F"/>
      <name val="Arial"/>
      <family val="2"/>
      <charset val="178"/>
      <scheme val="minor"/>
    </font>
    <font>
      <b/>
      <sz val="11"/>
      <color rgb="FFFA7D00"/>
      <name val="Arial"/>
      <family val="2"/>
      <charset val="178"/>
      <scheme val="minor"/>
    </font>
    <font>
      <sz val="11"/>
      <color rgb="FFFA7D00"/>
      <name val="Arial"/>
      <family val="2"/>
      <charset val="178"/>
      <scheme val="minor"/>
    </font>
    <font>
      <b/>
      <sz val="11"/>
      <color theme="0"/>
      <name val="Arial"/>
      <family val="2"/>
      <charset val="178"/>
      <scheme val="minor"/>
    </font>
    <font>
      <sz val="11"/>
      <color rgb="FFFF0000"/>
      <name val="Arial"/>
      <family val="2"/>
      <charset val="178"/>
      <scheme val="minor"/>
    </font>
    <font>
      <i/>
      <sz val="11"/>
      <color rgb="FF7F7F7F"/>
      <name val="Arial"/>
      <family val="2"/>
      <charset val="178"/>
      <scheme val="minor"/>
    </font>
    <font>
      <b/>
      <sz val="11"/>
      <color theme="1"/>
      <name val="Arial"/>
      <family val="2"/>
      <charset val="178"/>
      <scheme val="minor"/>
    </font>
    <font>
      <sz val="11"/>
      <color theme="0"/>
      <name val="Arial"/>
      <family val="2"/>
      <charset val="178"/>
      <scheme val="minor"/>
    </font>
    <font>
      <b/>
      <sz val="16"/>
      <color rgb="FF002060"/>
      <name val="Arial"/>
      <family val="2"/>
      <scheme val="minor"/>
    </font>
    <font>
      <sz val="10"/>
      <name val="Arial"/>
      <family val="2"/>
    </font>
    <font>
      <b/>
      <sz val="10"/>
      <color rgb="FF002060"/>
      <name val="Arial"/>
      <family val="2"/>
    </font>
    <font>
      <b/>
      <sz val="10.5"/>
      <color rgb="FF002060"/>
      <name val="Arial"/>
      <family val="2"/>
    </font>
    <font>
      <sz val="10"/>
      <color rgb="FF002060"/>
      <name val="Arial"/>
      <family val="2"/>
    </font>
    <font>
      <sz val="10"/>
      <color rgb="FF002060"/>
      <name val="Arial"/>
      <family val="2"/>
      <charset val="178"/>
      <scheme val="minor"/>
    </font>
    <font>
      <sz val="12"/>
      <color rgb="FF002060"/>
      <name val="Arial"/>
      <family val="2"/>
      <charset val="178"/>
      <scheme val="minor"/>
    </font>
    <font>
      <b/>
      <sz val="10"/>
      <color rgb="FFFF0000"/>
      <name val="Arial"/>
      <family val="2"/>
      <scheme val="minor"/>
    </font>
    <font>
      <b/>
      <sz val="12"/>
      <color rgb="FFFF0000"/>
      <name val="Arial"/>
      <family val="2"/>
      <scheme val="minor"/>
    </font>
    <font>
      <sz val="11"/>
      <color theme="1"/>
      <name val="Arial"/>
      <family val="2"/>
    </font>
    <font>
      <b/>
      <sz val="14"/>
      <color indexed="56"/>
      <name val="Arial"/>
      <family val="2"/>
    </font>
    <font>
      <b/>
      <sz val="12"/>
      <color rgb="FF00B050"/>
      <name val="Arial"/>
      <family val="2"/>
      <scheme val="minor"/>
    </font>
    <font>
      <b/>
      <sz val="12"/>
      <color indexed="56"/>
      <name val="Arial"/>
      <family val="2"/>
    </font>
    <font>
      <sz val="12"/>
      <color theme="1"/>
      <name val="Arial"/>
      <family val="2"/>
      <scheme val="minor"/>
    </font>
    <font>
      <sz val="11"/>
      <color rgb="FF002060"/>
      <name val="Arial"/>
      <family val="2"/>
    </font>
    <font>
      <b/>
      <sz val="12"/>
      <color theme="0"/>
      <name val="Arial Narrow"/>
      <family val="2"/>
    </font>
    <font>
      <sz val="11"/>
      <color rgb="FF002060"/>
      <name val="Arial"/>
      <family val="2"/>
      <scheme val="minor"/>
    </font>
    <font>
      <b/>
      <sz val="13"/>
      <color rgb="FFFF0000"/>
      <name val="Arial"/>
      <family val="2"/>
      <scheme val="minor"/>
    </font>
    <font>
      <sz val="11"/>
      <color rgb="FFFF0000"/>
      <name val="Arial"/>
      <family val="2"/>
      <scheme val="minor"/>
    </font>
    <font>
      <b/>
      <sz val="10"/>
      <color rgb="FF00B050"/>
      <name val="Arial"/>
      <family val="2"/>
      <scheme val="minor"/>
    </font>
    <font>
      <b/>
      <sz val="11"/>
      <color indexed="56"/>
      <name val="Arial"/>
      <family val="2"/>
    </font>
  </fonts>
  <fills count="37">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indexed="44"/>
        <bgColor indexed="12"/>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18"/>
      </left>
      <right style="thin">
        <color indexed="18"/>
      </right>
      <top style="thin">
        <color indexed="18"/>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3476">
    <xf numFmtId="0" fontId="0" fillId="0" borderId="0"/>
    <xf numFmtId="0" fontId="131" fillId="0" borderId="0" applyNumberFormat="0" applyFill="0" applyBorder="0" applyAlignment="0" applyProtection="0"/>
    <xf numFmtId="0" fontId="132" fillId="0" borderId="9" applyNumberFormat="0" applyFill="0" applyAlignment="0" applyProtection="0"/>
    <xf numFmtId="0" fontId="133" fillId="0" borderId="10" applyNumberFormat="0" applyFill="0" applyAlignment="0" applyProtection="0"/>
    <xf numFmtId="0" fontId="134" fillId="0" borderId="11" applyNumberFormat="0" applyFill="0" applyAlignment="0" applyProtection="0"/>
    <xf numFmtId="0" fontId="134" fillId="0" borderId="0" applyNumberFormat="0" applyFill="0" applyBorder="0" applyAlignment="0" applyProtection="0"/>
    <xf numFmtId="0" fontId="135" fillId="4" borderId="0" applyNumberFormat="0" applyBorder="0" applyAlignment="0" applyProtection="0"/>
    <xf numFmtId="0" fontId="136" fillId="5" borderId="0" applyNumberFormat="0" applyBorder="0" applyAlignment="0" applyProtection="0"/>
    <xf numFmtId="0" fontId="137" fillId="6" borderId="0" applyNumberFormat="0" applyBorder="0" applyAlignment="0" applyProtection="0"/>
    <xf numFmtId="0" fontId="138" fillId="7" borderId="12" applyNumberFormat="0" applyAlignment="0" applyProtection="0"/>
    <xf numFmtId="0" fontId="139" fillId="8" borderId="13" applyNumberFormat="0" applyAlignment="0" applyProtection="0"/>
    <xf numFmtId="0" fontId="140" fillId="8" borderId="12" applyNumberFormat="0" applyAlignment="0" applyProtection="0"/>
    <xf numFmtId="0" fontId="141" fillId="0" borderId="14" applyNumberFormat="0" applyFill="0" applyAlignment="0" applyProtection="0"/>
    <xf numFmtId="0" fontId="142" fillId="9" borderId="15" applyNumberFormat="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5" fillId="0" borderId="17" applyNumberFormat="0" applyFill="0" applyAlignment="0" applyProtection="0"/>
    <xf numFmtId="0" fontId="146"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46" fillId="14" borderId="0" applyNumberFormat="0" applyBorder="0" applyAlignment="0" applyProtection="0"/>
    <xf numFmtId="0" fontId="146" fillId="15" borderId="0" applyNumberFormat="0" applyBorder="0" applyAlignment="0" applyProtection="0"/>
    <xf numFmtId="0" fontId="124" fillId="16" borderId="0" applyNumberFormat="0" applyBorder="0" applyAlignment="0" applyProtection="0"/>
    <xf numFmtId="0" fontId="124" fillId="17" borderId="0" applyNumberFormat="0" applyBorder="0" applyAlignment="0" applyProtection="0"/>
    <xf numFmtId="0" fontId="146" fillId="18" borderId="0" applyNumberFormat="0" applyBorder="0" applyAlignment="0" applyProtection="0"/>
    <xf numFmtId="0" fontId="146" fillId="19" borderId="0" applyNumberFormat="0" applyBorder="0" applyAlignment="0" applyProtection="0"/>
    <xf numFmtId="0" fontId="124" fillId="20" borderId="0" applyNumberFormat="0" applyBorder="0" applyAlignment="0" applyProtection="0"/>
    <xf numFmtId="0" fontId="124" fillId="21" borderId="0" applyNumberFormat="0" applyBorder="0" applyAlignment="0" applyProtection="0"/>
    <xf numFmtId="0" fontId="146" fillId="22" borderId="0" applyNumberFormat="0" applyBorder="0" applyAlignment="0" applyProtection="0"/>
    <xf numFmtId="0" fontId="146" fillId="23" borderId="0" applyNumberFormat="0" applyBorder="0" applyAlignment="0" applyProtection="0"/>
    <xf numFmtId="0" fontId="124" fillId="24" borderId="0" applyNumberFormat="0" applyBorder="0" applyAlignment="0" applyProtection="0"/>
    <xf numFmtId="0" fontId="124" fillId="25" borderId="0" applyNumberFormat="0" applyBorder="0" applyAlignment="0" applyProtection="0"/>
    <xf numFmtId="0" fontId="146" fillId="26" borderId="0" applyNumberFormat="0" applyBorder="0" applyAlignment="0" applyProtection="0"/>
    <xf numFmtId="0" fontId="146" fillId="27" borderId="0" applyNumberFormat="0" applyBorder="0" applyAlignment="0" applyProtection="0"/>
    <xf numFmtId="0" fontId="124" fillId="28" borderId="0" applyNumberFormat="0" applyBorder="0" applyAlignment="0" applyProtection="0"/>
    <xf numFmtId="0" fontId="124" fillId="29" borderId="0" applyNumberFormat="0" applyBorder="0" applyAlignment="0" applyProtection="0"/>
    <xf numFmtId="0" fontId="146" fillId="30" borderId="0" applyNumberFormat="0" applyBorder="0" applyAlignment="0" applyProtection="0"/>
    <xf numFmtId="0" fontId="146" fillId="31" borderId="0" applyNumberFormat="0" applyBorder="0" applyAlignment="0" applyProtection="0"/>
    <xf numFmtId="0" fontId="124" fillId="32" borderId="0" applyNumberFormat="0" applyBorder="0" applyAlignment="0" applyProtection="0"/>
    <xf numFmtId="0" fontId="124" fillId="33" borderId="0" applyNumberFormat="0" applyBorder="0" applyAlignment="0" applyProtection="0"/>
    <xf numFmtId="0" fontId="146" fillId="34" borderId="0" applyNumberFormat="0" applyBorder="0" applyAlignment="0" applyProtection="0"/>
    <xf numFmtId="0" fontId="124" fillId="0" borderId="0"/>
    <xf numFmtId="0" fontId="124" fillId="10" borderId="16" applyNumberFormat="0" applyFont="0" applyAlignment="0" applyProtection="0"/>
    <xf numFmtId="0" fontId="123" fillId="0" borderId="0"/>
    <xf numFmtId="0" fontId="123" fillId="10" borderId="16" applyNumberFormat="0" applyFont="0" applyAlignment="0" applyProtection="0"/>
    <xf numFmtId="0" fontId="123" fillId="12" borderId="0" applyNumberFormat="0" applyBorder="0" applyAlignment="0" applyProtection="0"/>
    <xf numFmtId="0" fontId="123" fillId="13" borderId="0" applyNumberFormat="0" applyBorder="0" applyAlignment="0" applyProtection="0"/>
    <xf numFmtId="0" fontId="123" fillId="16" borderId="0" applyNumberFormat="0" applyBorder="0" applyAlignment="0" applyProtection="0"/>
    <xf numFmtId="0" fontId="123" fillId="17" borderId="0" applyNumberFormat="0" applyBorder="0" applyAlignment="0" applyProtection="0"/>
    <xf numFmtId="0" fontId="123" fillId="20" borderId="0" applyNumberFormat="0" applyBorder="0" applyAlignment="0" applyProtection="0"/>
    <xf numFmtId="0" fontId="123" fillId="21" borderId="0" applyNumberFormat="0" applyBorder="0" applyAlignment="0" applyProtection="0"/>
    <xf numFmtId="0" fontId="123" fillId="24" borderId="0" applyNumberFormat="0" applyBorder="0" applyAlignment="0" applyProtection="0"/>
    <xf numFmtId="0" fontId="123" fillId="25" borderId="0" applyNumberFormat="0" applyBorder="0" applyAlignment="0" applyProtection="0"/>
    <xf numFmtId="0" fontId="123" fillId="28" borderId="0" applyNumberFormat="0" applyBorder="0" applyAlignment="0" applyProtection="0"/>
    <xf numFmtId="0" fontId="123" fillId="29" borderId="0" applyNumberFormat="0" applyBorder="0" applyAlignment="0" applyProtection="0"/>
    <xf numFmtId="0" fontId="123" fillId="32" borderId="0" applyNumberFormat="0" applyBorder="0" applyAlignment="0" applyProtection="0"/>
    <xf numFmtId="0" fontId="123" fillId="33" borderId="0" applyNumberFormat="0" applyBorder="0" applyAlignment="0" applyProtection="0"/>
    <xf numFmtId="0" fontId="122" fillId="0" borderId="0"/>
    <xf numFmtId="0" fontId="122" fillId="10" borderId="16" applyNumberFormat="0" applyFont="0" applyAlignment="0" applyProtection="0"/>
    <xf numFmtId="0" fontId="122" fillId="12" borderId="0" applyNumberFormat="0" applyBorder="0" applyAlignment="0" applyProtection="0"/>
    <xf numFmtId="0" fontId="122" fillId="13" borderId="0" applyNumberFormat="0" applyBorder="0" applyAlignment="0" applyProtection="0"/>
    <xf numFmtId="0" fontId="122" fillId="16" borderId="0" applyNumberFormat="0" applyBorder="0" applyAlignment="0" applyProtection="0"/>
    <xf numFmtId="0" fontId="122" fillId="17" borderId="0" applyNumberFormat="0" applyBorder="0" applyAlignment="0" applyProtection="0"/>
    <xf numFmtId="0" fontId="122" fillId="20" borderId="0" applyNumberFormat="0" applyBorder="0" applyAlignment="0" applyProtection="0"/>
    <xf numFmtId="0" fontId="122" fillId="21" borderId="0" applyNumberFormat="0" applyBorder="0" applyAlignment="0" applyProtection="0"/>
    <xf numFmtId="0" fontId="122" fillId="24" borderId="0" applyNumberFormat="0" applyBorder="0" applyAlignment="0" applyProtection="0"/>
    <xf numFmtId="0" fontId="122" fillId="25" borderId="0" applyNumberFormat="0" applyBorder="0" applyAlignment="0" applyProtection="0"/>
    <xf numFmtId="0" fontId="122" fillId="28" borderId="0" applyNumberFormat="0" applyBorder="0" applyAlignment="0" applyProtection="0"/>
    <xf numFmtId="0" fontId="122" fillId="29" borderId="0" applyNumberFormat="0" applyBorder="0" applyAlignment="0" applyProtection="0"/>
    <xf numFmtId="0" fontId="122" fillId="32" borderId="0" applyNumberFormat="0" applyBorder="0" applyAlignment="0" applyProtection="0"/>
    <xf numFmtId="0" fontId="122" fillId="33" borderId="0" applyNumberFormat="0" applyBorder="0" applyAlignment="0" applyProtection="0"/>
    <xf numFmtId="0" fontId="121" fillId="0" borderId="0"/>
    <xf numFmtId="0" fontId="121" fillId="10" borderId="16" applyNumberFormat="0" applyFont="0" applyAlignment="0" applyProtection="0"/>
    <xf numFmtId="0" fontId="121" fillId="12" borderId="0" applyNumberFormat="0" applyBorder="0" applyAlignment="0" applyProtection="0"/>
    <xf numFmtId="0" fontId="121" fillId="13" borderId="0" applyNumberFormat="0" applyBorder="0" applyAlignment="0" applyProtection="0"/>
    <xf numFmtId="0" fontId="121" fillId="16" borderId="0" applyNumberFormat="0" applyBorder="0" applyAlignment="0" applyProtection="0"/>
    <xf numFmtId="0" fontId="121" fillId="17" borderId="0" applyNumberFormat="0" applyBorder="0" applyAlignment="0" applyProtection="0"/>
    <xf numFmtId="0" fontId="121" fillId="20" borderId="0" applyNumberFormat="0" applyBorder="0" applyAlignment="0" applyProtection="0"/>
    <xf numFmtId="0" fontId="121" fillId="21" borderId="0" applyNumberFormat="0" applyBorder="0" applyAlignment="0" applyProtection="0"/>
    <xf numFmtId="0" fontId="121" fillId="24" borderId="0" applyNumberFormat="0" applyBorder="0" applyAlignment="0" applyProtection="0"/>
    <xf numFmtId="0" fontId="121" fillId="25" borderId="0" applyNumberFormat="0" applyBorder="0" applyAlignment="0" applyProtection="0"/>
    <xf numFmtId="0" fontId="121" fillId="28" borderId="0" applyNumberFormat="0" applyBorder="0" applyAlignment="0" applyProtection="0"/>
    <xf numFmtId="0" fontId="121" fillId="29" borderId="0" applyNumberFormat="0" applyBorder="0" applyAlignment="0" applyProtection="0"/>
    <xf numFmtId="0" fontId="121" fillId="32" borderId="0" applyNumberFormat="0" applyBorder="0" applyAlignment="0" applyProtection="0"/>
    <xf numFmtId="0" fontId="121" fillId="33" borderId="0" applyNumberFormat="0" applyBorder="0" applyAlignment="0" applyProtection="0"/>
    <xf numFmtId="0" fontId="120" fillId="0" borderId="0"/>
    <xf numFmtId="0" fontId="120" fillId="10" borderId="16" applyNumberFormat="0" applyFont="0" applyAlignment="0" applyProtection="0"/>
    <xf numFmtId="0" fontId="120" fillId="12" borderId="0" applyNumberFormat="0" applyBorder="0" applyAlignment="0" applyProtection="0"/>
    <xf numFmtId="0" fontId="120" fillId="13" borderId="0" applyNumberFormat="0" applyBorder="0" applyAlignment="0" applyProtection="0"/>
    <xf numFmtId="0" fontId="120" fillId="16" borderId="0" applyNumberFormat="0" applyBorder="0" applyAlignment="0" applyProtection="0"/>
    <xf numFmtId="0" fontId="120" fillId="17" borderId="0" applyNumberFormat="0" applyBorder="0" applyAlignment="0" applyProtection="0"/>
    <xf numFmtId="0" fontId="120" fillId="20" borderId="0" applyNumberFormat="0" applyBorder="0" applyAlignment="0" applyProtection="0"/>
    <xf numFmtId="0" fontId="120" fillId="21" borderId="0" applyNumberFormat="0" applyBorder="0" applyAlignment="0" applyProtection="0"/>
    <xf numFmtId="0" fontId="120" fillId="24" borderId="0" applyNumberFormat="0" applyBorder="0" applyAlignment="0" applyProtection="0"/>
    <xf numFmtId="0" fontId="120" fillId="25" borderId="0" applyNumberFormat="0" applyBorder="0" applyAlignment="0" applyProtection="0"/>
    <xf numFmtId="0" fontId="120" fillId="28" borderId="0" applyNumberFormat="0" applyBorder="0" applyAlignment="0" applyProtection="0"/>
    <xf numFmtId="0" fontId="120" fillId="29" borderId="0" applyNumberFormat="0" applyBorder="0" applyAlignment="0" applyProtection="0"/>
    <xf numFmtId="0" fontId="120" fillId="32" borderId="0" applyNumberFormat="0" applyBorder="0" applyAlignment="0" applyProtection="0"/>
    <xf numFmtId="0" fontId="120" fillId="33" borderId="0" applyNumberFormat="0" applyBorder="0" applyAlignment="0" applyProtection="0"/>
    <xf numFmtId="0" fontId="119" fillId="0" borderId="0"/>
    <xf numFmtId="0" fontId="119" fillId="10" borderId="16" applyNumberFormat="0" applyFont="0" applyAlignment="0" applyProtection="0"/>
    <xf numFmtId="0" fontId="119" fillId="12" borderId="0" applyNumberFormat="0" applyBorder="0" applyAlignment="0" applyProtection="0"/>
    <xf numFmtId="0" fontId="119" fillId="13" borderId="0" applyNumberFormat="0" applyBorder="0" applyAlignment="0" applyProtection="0"/>
    <xf numFmtId="0" fontId="119" fillId="16" borderId="0" applyNumberFormat="0" applyBorder="0" applyAlignment="0" applyProtection="0"/>
    <xf numFmtId="0" fontId="119" fillId="17" borderId="0" applyNumberFormat="0" applyBorder="0" applyAlignment="0" applyProtection="0"/>
    <xf numFmtId="0" fontId="119" fillId="20" borderId="0" applyNumberFormat="0" applyBorder="0" applyAlignment="0" applyProtection="0"/>
    <xf numFmtId="0" fontId="119" fillId="21" borderId="0" applyNumberFormat="0" applyBorder="0" applyAlignment="0" applyProtection="0"/>
    <xf numFmtId="0" fontId="119" fillId="24" borderId="0" applyNumberFormat="0" applyBorder="0" applyAlignment="0" applyProtection="0"/>
    <xf numFmtId="0" fontId="119" fillId="25" borderId="0" applyNumberFormat="0" applyBorder="0" applyAlignment="0" applyProtection="0"/>
    <xf numFmtId="0" fontId="119" fillId="28" borderId="0" applyNumberFormat="0" applyBorder="0" applyAlignment="0" applyProtection="0"/>
    <xf numFmtId="0" fontId="119" fillId="29" borderId="0" applyNumberFormat="0" applyBorder="0" applyAlignment="0" applyProtection="0"/>
    <xf numFmtId="0" fontId="119" fillId="32" borderId="0" applyNumberFormat="0" applyBorder="0" applyAlignment="0" applyProtection="0"/>
    <xf numFmtId="0" fontId="119" fillId="33" borderId="0" applyNumberFormat="0" applyBorder="0" applyAlignment="0" applyProtection="0"/>
    <xf numFmtId="0" fontId="118" fillId="0" borderId="0"/>
    <xf numFmtId="0" fontId="118" fillId="10" borderId="16" applyNumberFormat="0" applyFont="0" applyAlignment="0" applyProtection="0"/>
    <xf numFmtId="0" fontId="118" fillId="12" borderId="0" applyNumberFormat="0" applyBorder="0" applyAlignment="0" applyProtection="0"/>
    <xf numFmtId="0" fontId="118" fillId="13" borderId="0" applyNumberFormat="0" applyBorder="0" applyAlignment="0" applyProtection="0"/>
    <xf numFmtId="0" fontId="118" fillId="16" borderId="0" applyNumberFormat="0" applyBorder="0" applyAlignment="0" applyProtection="0"/>
    <xf numFmtId="0" fontId="118" fillId="17" borderId="0" applyNumberFormat="0" applyBorder="0" applyAlignment="0" applyProtection="0"/>
    <xf numFmtId="0" fontId="118" fillId="20" borderId="0" applyNumberFormat="0" applyBorder="0" applyAlignment="0" applyProtection="0"/>
    <xf numFmtId="0" fontId="118" fillId="21" borderId="0" applyNumberFormat="0" applyBorder="0" applyAlignment="0" applyProtection="0"/>
    <xf numFmtId="0" fontId="118" fillId="24" borderId="0" applyNumberFormat="0" applyBorder="0" applyAlignment="0" applyProtection="0"/>
    <xf numFmtId="0" fontId="118" fillId="25" borderId="0" applyNumberFormat="0" applyBorder="0" applyAlignment="0" applyProtection="0"/>
    <xf numFmtId="0" fontId="118" fillId="28" borderId="0" applyNumberFormat="0" applyBorder="0" applyAlignment="0" applyProtection="0"/>
    <xf numFmtId="0" fontId="118" fillId="29" borderId="0" applyNumberFormat="0" applyBorder="0" applyAlignment="0" applyProtection="0"/>
    <xf numFmtId="0" fontId="118" fillId="32" borderId="0" applyNumberFormat="0" applyBorder="0" applyAlignment="0" applyProtection="0"/>
    <xf numFmtId="0" fontId="118" fillId="33" borderId="0" applyNumberFormat="0" applyBorder="0" applyAlignment="0" applyProtection="0"/>
    <xf numFmtId="0" fontId="117" fillId="0" borderId="0"/>
    <xf numFmtId="0" fontId="117" fillId="10" borderId="16" applyNumberFormat="0" applyFont="0" applyAlignment="0" applyProtection="0"/>
    <xf numFmtId="0" fontId="117" fillId="12" borderId="0" applyNumberFormat="0" applyBorder="0" applyAlignment="0" applyProtection="0"/>
    <xf numFmtId="0" fontId="117" fillId="13" borderId="0" applyNumberFormat="0" applyBorder="0" applyAlignment="0" applyProtection="0"/>
    <xf numFmtId="0" fontId="117" fillId="16" borderId="0" applyNumberFormat="0" applyBorder="0" applyAlignment="0" applyProtection="0"/>
    <xf numFmtId="0" fontId="117" fillId="17" borderId="0" applyNumberFormat="0" applyBorder="0" applyAlignment="0" applyProtection="0"/>
    <xf numFmtId="0" fontId="117" fillId="20" borderId="0" applyNumberFormat="0" applyBorder="0" applyAlignment="0" applyProtection="0"/>
    <xf numFmtId="0" fontId="117" fillId="21" borderId="0" applyNumberFormat="0" applyBorder="0" applyAlignment="0" applyProtection="0"/>
    <xf numFmtId="0" fontId="117" fillId="24" borderId="0" applyNumberFormat="0" applyBorder="0" applyAlignment="0" applyProtection="0"/>
    <xf numFmtId="0" fontId="117" fillId="25" borderId="0" applyNumberFormat="0" applyBorder="0" applyAlignment="0" applyProtection="0"/>
    <xf numFmtId="0" fontId="117" fillId="28" borderId="0" applyNumberFormat="0" applyBorder="0" applyAlignment="0" applyProtection="0"/>
    <xf numFmtId="0" fontId="117" fillId="29" borderId="0" applyNumberFormat="0" applyBorder="0" applyAlignment="0" applyProtection="0"/>
    <xf numFmtId="0" fontId="117" fillId="32" borderId="0" applyNumberFormat="0" applyBorder="0" applyAlignment="0" applyProtection="0"/>
    <xf numFmtId="0" fontId="117" fillId="33" borderId="0" applyNumberFormat="0" applyBorder="0" applyAlignment="0" applyProtection="0"/>
    <xf numFmtId="0" fontId="116" fillId="0" borderId="0"/>
    <xf numFmtId="0" fontId="116" fillId="10" borderId="16" applyNumberFormat="0" applyFont="0" applyAlignment="0" applyProtection="0"/>
    <xf numFmtId="0" fontId="116" fillId="12" borderId="0" applyNumberFormat="0" applyBorder="0" applyAlignment="0" applyProtection="0"/>
    <xf numFmtId="0" fontId="116" fillId="13" borderId="0" applyNumberFormat="0" applyBorder="0" applyAlignment="0" applyProtection="0"/>
    <xf numFmtId="0" fontId="116" fillId="16" borderId="0" applyNumberFormat="0" applyBorder="0" applyAlignment="0" applyProtection="0"/>
    <xf numFmtId="0" fontId="116" fillId="17" borderId="0" applyNumberFormat="0" applyBorder="0" applyAlignment="0" applyProtection="0"/>
    <xf numFmtId="0" fontId="116" fillId="20" borderId="0" applyNumberFormat="0" applyBorder="0" applyAlignment="0" applyProtection="0"/>
    <xf numFmtId="0" fontId="116" fillId="21" borderId="0" applyNumberFormat="0" applyBorder="0" applyAlignment="0" applyProtection="0"/>
    <xf numFmtId="0" fontId="116" fillId="24" borderId="0" applyNumberFormat="0" applyBorder="0" applyAlignment="0" applyProtection="0"/>
    <xf numFmtId="0" fontId="116" fillId="25" borderId="0" applyNumberFormat="0" applyBorder="0" applyAlignment="0" applyProtection="0"/>
    <xf numFmtId="0" fontId="116" fillId="28" borderId="0" applyNumberFormat="0" applyBorder="0" applyAlignment="0" applyProtection="0"/>
    <xf numFmtId="0" fontId="116" fillId="29" borderId="0" applyNumberFormat="0" applyBorder="0" applyAlignment="0" applyProtection="0"/>
    <xf numFmtId="0" fontId="116" fillId="32" borderId="0" applyNumberFormat="0" applyBorder="0" applyAlignment="0" applyProtection="0"/>
    <xf numFmtId="0" fontId="116" fillId="33" borderId="0" applyNumberFormat="0" applyBorder="0" applyAlignment="0" applyProtection="0"/>
    <xf numFmtId="0" fontId="115" fillId="0" borderId="0"/>
    <xf numFmtId="0" fontId="115" fillId="10" borderId="16" applyNumberFormat="0" applyFont="0" applyAlignment="0" applyProtection="0"/>
    <xf numFmtId="0" fontId="115" fillId="12" borderId="0" applyNumberFormat="0" applyBorder="0" applyAlignment="0" applyProtection="0"/>
    <xf numFmtId="0" fontId="115" fillId="13" borderId="0" applyNumberFormat="0" applyBorder="0" applyAlignment="0" applyProtection="0"/>
    <xf numFmtId="0" fontId="115" fillId="16" borderId="0" applyNumberFormat="0" applyBorder="0" applyAlignment="0" applyProtection="0"/>
    <xf numFmtId="0" fontId="115" fillId="17" borderId="0" applyNumberFormat="0" applyBorder="0" applyAlignment="0" applyProtection="0"/>
    <xf numFmtId="0" fontId="115" fillId="20" borderId="0" applyNumberFormat="0" applyBorder="0" applyAlignment="0" applyProtection="0"/>
    <xf numFmtId="0" fontId="115" fillId="21" borderId="0" applyNumberFormat="0" applyBorder="0" applyAlignment="0" applyProtection="0"/>
    <xf numFmtId="0" fontId="115" fillId="24" borderId="0" applyNumberFormat="0" applyBorder="0" applyAlignment="0" applyProtection="0"/>
    <xf numFmtId="0" fontId="115" fillId="25" borderId="0" applyNumberFormat="0" applyBorder="0" applyAlignment="0" applyProtection="0"/>
    <xf numFmtId="0" fontId="115" fillId="28" borderId="0" applyNumberFormat="0" applyBorder="0" applyAlignment="0" applyProtection="0"/>
    <xf numFmtId="0" fontId="115" fillId="29" borderId="0" applyNumberFormat="0" applyBorder="0" applyAlignment="0" applyProtection="0"/>
    <xf numFmtId="0" fontId="115" fillId="32" borderId="0" applyNumberFormat="0" applyBorder="0" applyAlignment="0" applyProtection="0"/>
    <xf numFmtId="0" fontId="115" fillId="33" borderId="0" applyNumberFormat="0" applyBorder="0" applyAlignment="0" applyProtection="0"/>
    <xf numFmtId="0" fontId="114" fillId="0" borderId="0"/>
    <xf numFmtId="0" fontId="114" fillId="10" borderId="16" applyNumberFormat="0" applyFont="0" applyAlignment="0" applyProtection="0"/>
    <xf numFmtId="0" fontId="114" fillId="12" borderId="0" applyNumberFormat="0" applyBorder="0" applyAlignment="0" applyProtection="0"/>
    <xf numFmtId="0" fontId="114" fillId="13" borderId="0" applyNumberFormat="0" applyBorder="0" applyAlignment="0" applyProtection="0"/>
    <xf numFmtId="0" fontId="114" fillId="16" borderId="0" applyNumberFormat="0" applyBorder="0" applyAlignment="0" applyProtection="0"/>
    <xf numFmtId="0" fontId="114" fillId="17" borderId="0" applyNumberFormat="0" applyBorder="0" applyAlignment="0" applyProtection="0"/>
    <xf numFmtId="0" fontId="114" fillId="20" borderId="0" applyNumberFormat="0" applyBorder="0" applyAlignment="0" applyProtection="0"/>
    <xf numFmtId="0" fontId="114" fillId="21" borderId="0" applyNumberFormat="0" applyBorder="0" applyAlignment="0" applyProtection="0"/>
    <xf numFmtId="0" fontId="114" fillId="24" borderId="0" applyNumberFormat="0" applyBorder="0" applyAlignment="0" applyProtection="0"/>
    <xf numFmtId="0" fontId="114" fillId="25" borderId="0" applyNumberFormat="0" applyBorder="0" applyAlignment="0" applyProtection="0"/>
    <xf numFmtId="0" fontId="114" fillId="28" borderId="0" applyNumberFormat="0" applyBorder="0" applyAlignment="0" applyProtection="0"/>
    <xf numFmtId="0" fontId="114" fillId="29" borderId="0" applyNumberFormat="0" applyBorder="0" applyAlignment="0" applyProtection="0"/>
    <xf numFmtId="0" fontId="114" fillId="32" borderId="0" applyNumberFormat="0" applyBorder="0" applyAlignment="0" applyProtection="0"/>
    <xf numFmtId="0" fontId="114" fillId="33" borderId="0" applyNumberFormat="0" applyBorder="0" applyAlignment="0" applyProtection="0"/>
    <xf numFmtId="0" fontId="113" fillId="0" borderId="0"/>
    <xf numFmtId="0" fontId="113" fillId="10" borderId="16" applyNumberFormat="0" applyFont="0" applyAlignment="0" applyProtection="0"/>
    <xf numFmtId="0" fontId="113" fillId="12" borderId="0" applyNumberFormat="0" applyBorder="0" applyAlignment="0" applyProtection="0"/>
    <xf numFmtId="0" fontId="113" fillId="13"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13" fillId="28" borderId="0" applyNumberFormat="0" applyBorder="0" applyAlignment="0" applyProtection="0"/>
    <xf numFmtId="0" fontId="113" fillId="29" borderId="0" applyNumberFormat="0" applyBorder="0" applyAlignment="0" applyProtection="0"/>
    <xf numFmtId="0" fontId="113" fillId="32" borderId="0" applyNumberFormat="0" applyBorder="0" applyAlignment="0" applyProtection="0"/>
    <xf numFmtId="0" fontId="113" fillId="33" borderId="0" applyNumberFormat="0" applyBorder="0" applyAlignment="0" applyProtection="0"/>
    <xf numFmtId="0" fontId="112" fillId="0" borderId="0"/>
    <xf numFmtId="0" fontId="112" fillId="10" borderId="16" applyNumberFormat="0" applyFont="0" applyAlignment="0" applyProtection="0"/>
    <xf numFmtId="0" fontId="112" fillId="12" borderId="0" applyNumberFormat="0" applyBorder="0" applyAlignment="0" applyProtection="0"/>
    <xf numFmtId="0" fontId="112" fillId="13"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2" fillId="28" borderId="0" applyNumberFormat="0" applyBorder="0" applyAlignment="0" applyProtection="0"/>
    <xf numFmtId="0" fontId="112" fillId="29" borderId="0" applyNumberFormat="0" applyBorder="0" applyAlignment="0" applyProtection="0"/>
    <xf numFmtId="0" fontId="112" fillId="32" borderId="0" applyNumberFormat="0" applyBorder="0" applyAlignment="0" applyProtection="0"/>
    <xf numFmtId="0" fontId="112" fillId="33" borderId="0" applyNumberFormat="0" applyBorder="0" applyAlignment="0" applyProtection="0"/>
    <xf numFmtId="0" fontId="111" fillId="0" borderId="0"/>
    <xf numFmtId="0" fontId="111" fillId="10" borderId="16" applyNumberFormat="0" applyFont="0" applyAlignment="0" applyProtection="0"/>
    <xf numFmtId="0" fontId="111" fillId="12" borderId="0" applyNumberFormat="0" applyBorder="0" applyAlignment="0" applyProtection="0"/>
    <xf numFmtId="0" fontId="111" fillId="13"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20" borderId="0" applyNumberFormat="0" applyBorder="0" applyAlignment="0" applyProtection="0"/>
    <xf numFmtId="0" fontId="111" fillId="21" borderId="0" applyNumberFormat="0" applyBorder="0" applyAlignment="0" applyProtection="0"/>
    <xf numFmtId="0" fontId="111" fillId="24" borderId="0" applyNumberFormat="0" applyBorder="0" applyAlignment="0" applyProtection="0"/>
    <xf numFmtId="0" fontId="111" fillId="25" borderId="0" applyNumberFormat="0" applyBorder="0" applyAlignment="0" applyProtection="0"/>
    <xf numFmtId="0" fontId="111" fillId="28" borderId="0" applyNumberFormat="0" applyBorder="0" applyAlignment="0" applyProtection="0"/>
    <xf numFmtId="0" fontId="111" fillId="29" borderId="0" applyNumberFormat="0" applyBorder="0" applyAlignment="0" applyProtection="0"/>
    <xf numFmtId="0" fontId="111" fillId="32" borderId="0" applyNumberFormat="0" applyBorder="0" applyAlignment="0" applyProtection="0"/>
    <xf numFmtId="0" fontId="111" fillId="33" borderId="0" applyNumberFormat="0" applyBorder="0" applyAlignment="0" applyProtection="0"/>
    <xf numFmtId="0" fontId="110" fillId="0" borderId="0"/>
    <xf numFmtId="0" fontId="110" fillId="10" borderId="16" applyNumberFormat="0" applyFont="0" applyAlignment="0" applyProtection="0"/>
    <xf numFmtId="0" fontId="110" fillId="12" borderId="0" applyNumberFormat="0" applyBorder="0" applyAlignment="0" applyProtection="0"/>
    <xf numFmtId="0" fontId="110" fillId="13"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20" borderId="0" applyNumberFormat="0" applyBorder="0" applyAlignment="0" applyProtection="0"/>
    <xf numFmtId="0" fontId="110" fillId="21"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0" fillId="28" borderId="0" applyNumberFormat="0" applyBorder="0" applyAlignment="0" applyProtection="0"/>
    <xf numFmtId="0" fontId="110" fillId="29" borderId="0" applyNumberFormat="0" applyBorder="0" applyAlignment="0" applyProtection="0"/>
    <xf numFmtId="0" fontId="110" fillId="32" borderId="0" applyNumberFormat="0" applyBorder="0" applyAlignment="0" applyProtection="0"/>
    <xf numFmtId="0" fontId="110" fillId="33" borderId="0" applyNumberFormat="0" applyBorder="0" applyAlignment="0" applyProtection="0"/>
    <xf numFmtId="0" fontId="109" fillId="0" borderId="0"/>
    <xf numFmtId="0" fontId="109" fillId="10" borderId="16" applyNumberFormat="0" applyFont="0" applyAlignment="0" applyProtection="0"/>
    <xf numFmtId="0" fontId="109" fillId="12" borderId="0" applyNumberFormat="0" applyBorder="0" applyAlignment="0" applyProtection="0"/>
    <xf numFmtId="0" fontId="109" fillId="13"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09" fillId="28" borderId="0" applyNumberFormat="0" applyBorder="0" applyAlignment="0" applyProtection="0"/>
    <xf numFmtId="0" fontId="109" fillId="29" borderId="0" applyNumberFormat="0" applyBorder="0" applyAlignment="0" applyProtection="0"/>
    <xf numFmtId="0" fontId="109" fillId="32" borderId="0" applyNumberFormat="0" applyBorder="0" applyAlignment="0" applyProtection="0"/>
    <xf numFmtId="0" fontId="109" fillId="33" borderId="0" applyNumberFormat="0" applyBorder="0" applyAlignment="0" applyProtection="0"/>
    <xf numFmtId="0" fontId="108" fillId="0" borderId="0"/>
    <xf numFmtId="0" fontId="108" fillId="10" borderId="16" applyNumberFormat="0" applyFont="0" applyAlignment="0" applyProtection="0"/>
    <xf numFmtId="0" fontId="108" fillId="12" borderId="0" applyNumberFormat="0" applyBorder="0" applyAlignment="0" applyProtection="0"/>
    <xf numFmtId="0" fontId="108" fillId="13"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8" fillId="28" borderId="0" applyNumberFormat="0" applyBorder="0" applyAlignment="0" applyProtection="0"/>
    <xf numFmtId="0" fontId="108" fillId="29" borderId="0" applyNumberFormat="0" applyBorder="0" applyAlignment="0" applyProtection="0"/>
    <xf numFmtId="0" fontId="108" fillId="32" borderId="0" applyNumberFormat="0" applyBorder="0" applyAlignment="0" applyProtection="0"/>
    <xf numFmtId="0" fontId="108" fillId="33" borderId="0" applyNumberFormat="0" applyBorder="0" applyAlignment="0" applyProtection="0"/>
    <xf numFmtId="0" fontId="107" fillId="0" borderId="0"/>
    <xf numFmtId="0" fontId="107" fillId="10" borderId="16" applyNumberFormat="0" applyFont="0" applyAlignment="0" applyProtection="0"/>
    <xf numFmtId="0" fontId="107" fillId="12" borderId="0" applyNumberFormat="0" applyBorder="0" applyAlignment="0" applyProtection="0"/>
    <xf numFmtId="0" fontId="107" fillId="13"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7" fillId="28" borderId="0" applyNumberFormat="0" applyBorder="0" applyAlignment="0" applyProtection="0"/>
    <xf numFmtId="0" fontId="107" fillId="29" borderId="0" applyNumberFormat="0" applyBorder="0" applyAlignment="0" applyProtection="0"/>
    <xf numFmtId="0" fontId="107" fillId="32" borderId="0" applyNumberFormat="0" applyBorder="0" applyAlignment="0" applyProtection="0"/>
    <xf numFmtId="0" fontId="107" fillId="33" borderId="0" applyNumberFormat="0" applyBorder="0" applyAlignment="0" applyProtection="0"/>
    <xf numFmtId="0" fontId="106" fillId="0" borderId="0"/>
    <xf numFmtId="0" fontId="106" fillId="10" borderId="16" applyNumberFormat="0" applyFont="0" applyAlignment="0" applyProtection="0"/>
    <xf numFmtId="0" fontId="106" fillId="12" borderId="0" applyNumberFormat="0" applyBorder="0" applyAlignment="0" applyProtection="0"/>
    <xf numFmtId="0" fontId="106" fillId="13" borderId="0" applyNumberFormat="0" applyBorder="0" applyAlignment="0" applyProtection="0"/>
    <xf numFmtId="0" fontId="106" fillId="16" borderId="0" applyNumberFormat="0" applyBorder="0" applyAlignment="0" applyProtection="0"/>
    <xf numFmtId="0" fontId="106" fillId="17" borderId="0" applyNumberFormat="0" applyBorder="0" applyAlignment="0" applyProtection="0"/>
    <xf numFmtId="0" fontId="106" fillId="20" borderId="0" applyNumberFormat="0" applyBorder="0" applyAlignment="0" applyProtection="0"/>
    <xf numFmtId="0" fontId="106" fillId="21" borderId="0" applyNumberFormat="0" applyBorder="0" applyAlignment="0" applyProtection="0"/>
    <xf numFmtId="0" fontId="106" fillId="24" borderId="0" applyNumberFormat="0" applyBorder="0" applyAlignment="0" applyProtection="0"/>
    <xf numFmtId="0" fontId="106" fillId="25"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106" fillId="32" borderId="0" applyNumberFormat="0" applyBorder="0" applyAlignment="0" applyProtection="0"/>
    <xf numFmtId="0" fontId="106" fillId="33" borderId="0" applyNumberFormat="0" applyBorder="0" applyAlignment="0" applyProtection="0"/>
    <xf numFmtId="0" fontId="105" fillId="0" borderId="0"/>
    <xf numFmtId="0" fontId="105" fillId="10" borderId="16" applyNumberFormat="0" applyFont="0" applyAlignment="0" applyProtection="0"/>
    <xf numFmtId="0" fontId="105" fillId="12" borderId="0" applyNumberFormat="0" applyBorder="0" applyAlignment="0" applyProtection="0"/>
    <xf numFmtId="0" fontId="105" fillId="13"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5" fillId="28" borderId="0" applyNumberFormat="0" applyBorder="0" applyAlignment="0" applyProtection="0"/>
    <xf numFmtId="0" fontId="105" fillId="29" borderId="0" applyNumberFormat="0" applyBorder="0" applyAlignment="0" applyProtection="0"/>
    <xf numFmtId="0" fontId="105" fillId="32" borderId="0" applyNumberFormat="0" applyBorder="0" applyAlignment="0" applyProtection="0"/>
    <xf numFmtId="0" fontId="105" fillId="33" borderId="0" applyNumberFormat="0" applyBorder="0" applyAlignment="0" applyProtection="0"/>
    <xf numFmtId="0" fontId="104" fillId="0" borderId="0"/>
    <xf numFmtId="0" fontId="104" fillId="10" borderId="16" applyNumberFormat="0" applyFont="0" applyAlignment="0" applyProtection="0"/>
    <xf numFmtId="0" fontId="104" fillId="12" borderId="0" applyNumberFormat="0" applyBorder="0" applyAlignment="0" applyProtection="0"/>
    <xf numFmtId="0" fontId="104" fillId="13"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2" borderId="0" applyNumberFormat="0" applyBorder="0" applyAlignment="0" applyProtection="0"/>
    <xf numFmtId="0" fontId="104" fillId="33" borderId="0" applyNumberFormat="0" applyBorder="0" applyAlignment="0" applyProtection="0"/>
    <xf numFmtId="0" fontId="103" fillId="0" borderId="0"/>
    <xf numFmtId="0" fontId="103" fillId="10" borderId="16" applyNumberFormat="0" applyFont="0" applyAlignment="0" applyProtection="0"/>
    <xf numFmtId="0" fontId="103" fillId="12" borderId="0" applyNumberFormat="0" applyBorder="0" applyAlignment="0" applyProtection="0"/>
    <xf numFmtId="0" fontId="103" fillId="13"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3" fillId="28" borderId="0" applyNumberFormat="0" applyBorder="0" applyAlignment="0" applyProtection="0"/>
    <xf numFmtId="0" fontId="103" fillId="29" borderId="0" applyNumberFormat="0" applyBorder="0" applyAlignment="0" applyProtection="0"/>
    <xf numFmtId="0" fontId="103" fillId="32" borderId="0" applyNumberFormat="0" applyBorder="0" applyAlignment="0" applyProtection="0"/>
    <xf numFmtId="0" fontId="103" fillId="33" borderId="0" applyNumberFormat="0" applyBorder="0" applyAlignment="0" applyProtection="0"/>
    <xf numFmtId="0" fontId="102" fillId="0" borderId="0"/>
    <xf numFmtId="0" fontId="102" fillId="10" borderId="16" applyNumberFormat="0" applyFont="0" applyAlignment="0" applyProtection="0"/>
    <xf numFmtId="0" fontId="102" fillId="12" borderId="0" applyNumberFormat="0" applyBorder="0" applyAlignment="0" applyProtection="0"/>
    <xf numFmtId="0" fontId="102" fillId="13"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2" fillId="28" borderId="0" applyNumberFormat="0" applyBorder="0" applyAlignment="0" applyProtection="0"/>
    <xf numFmtId="0" fontId="102" fillId="29" borderId="0" applyNumberFormat="0" applyBorder="0" applyAlignment="0" applyProtection="0"/>
    <xf numFmtId="0" fontId="102" fillId="32" borderId="0" applyNumberFormat="0" applyBorder="0" applyAlignment="0" applyProtection="0"/>
    <xf numFmtId="0" fontId="102" fillId="33" borderId="0" applyNumberFormat="0" applyBorder="0" applyAlignment="0" applyProtection="0"/>
    <xf numFmtId="0" fontId="101" fillId="0" borderId="0"/>
    <xf numFmtId="0" fontId="101" fillId="10" borderId="16" applyNumberFormat="0" applyFont="0" applyAlignment="0" applyProtection="0"/>
    <xf numFmtId="0" fontId="101" fillId="12" borderId="0" applyNumberFormat="0" applyBorder="0" applyAlignment="0" applyProtection="0"/>
    <xf numFmtId="0" fontId="101" fillId="13"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1" fillId="28" borderId="0" applyNumberFormat="0" applyBorder="0" applyAlignment="0" applyProtection="0"/>
    <xf numFmtId="0" fontId="101" fillId="29" borderId="0" applyNumberFormat="0" applyBorder="0" applyAlignment="0" applyProtection="0"/>
    <xf numFmtId="0" fontId="101" fillId="32" borderId="0" applyNumberFormat="0" applyBorder="0" applyAlignment="0" applyProtection="0"/>
    <xf numFmtId="0" fontId="101" fillId="33" borderId="0" applyNumberFormat="0" applyBorder="0" applyAlignment="0" applyProtection="0"/>
    <xf numFmtId="0" fontId="100" fillId="0" borderId="0"/>
    <xf numFmtId="0" fontId="100" fillId="10" borderId="16" applyNumberFormat="0" applyFont="0" applyAlignment="0" applyProtection="0"/>
    <xf numFmtId="0" fontId="100" fillId="12" borderId="0" applyNumberFormat="0" applyBorder="0" applyAlignment="0" applyProtection="0"/>
    <xf numFmtId="0" fontId="100" fillId="13"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0" fillId="28" borderId="0" applyNumberFormat="0" applyBorder="0" applyAlignment="0" applyProtection="0"/>
    <xf numFmtId="0" fontId="100" fillId="29" borderId="0" applyNumberFormat="0" applyBorder="0" applyAlignment="0" applyProtection="0"/>
    <xf numFmtId="0" fontId="100" fillId="32" borderId="0" applyNumberFormat="0" applyBorder="0" applyAlignment="0" applyProtection="0"/>
    <xf numFmtId="0" fontId="100" fillId="33" borderId="0" applyNumberFormat="0" applyBorder="0" applyAlignment="0" applyProtection="0"/>
    <xf numFmtId="0" fontId="99" fillId="0" borderId="0"/>
    <xf numFmtId="0" fontId="99" fillId="10" borderId="16" applyNumberFormat="0" applyFont="0" applyAlignment="0" applyProtection="0"/>
    <xf numFmtId="0" fontId="99" fillId="12" borderId="0" applyNumberFormat="0" applyBorder="0" applyAlignment="0" applyProtection="0"/>
    <xf numFmtId="0" fontId="99" fillId="13"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99" fillId="28" borderId="0" applyNumberFormat="0" applyBorder="0" applyAlignment="0" applyProtection="0"/>
    <xf numFmtId="0" fontId="99" fillId="29" borderId="0" applyNumberFormat="0" applyBorder="0" applyAlignment="0" applyProtection="0"/>
    <xf numFmtId="0" fontId="99" fillId="32" borderId="0" applyNumberFormat="0" applyBorder="0" applyAlignment="0" applyProtection="0"/>
    <xf numFmtId="0" fontId="99" fillId="33" borderId="0" applyNumberFormat="0" applyBorder="0" applyAlignment="0" applyProtection="0"/>
    <xf numFmtId="0" fontId="98" fillId="0" borderId="0"/>
    <xf numFmtId="0" fontId="98" fillId="10" borderId="16" applyNumberFormat="0" applyFont="0" applyAlignment="0" applyProtection="0"/>
    <xf numFmtId="0" fontId="98" fillId="12" borderId="0" applyNumberFormat="0" applyBorder="0" applyAlignment="0" applyProtection="0"/>
    <xf numFmtId="0" fontId="98" fillId="13"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8" fillId="28" borderId="0" applyNumberFormat="0" applyBorder="0" applyAlignment="0" applyProtection="0"/>
    <xf numFmtId="0" fontId="98" fillId="29" borderId="0" applyNumberFormat="0" applyBorder="0" applyAlignment="0" applyProtection="0"/>
    <xf numFmtId="0" fontId="98" fillId="32" borderId="0" applyNumberFormat="0" applyBorder="0" applyAlignment="0" applyProtection="0"/>
    <xf numFmtId="0" fontId="98" fillId="33" borderId="0" applyNumberFormat="0" applyBorder="0" applyAlignment="0" applyProtection="0"/>
    <xf numFmtId="0" fontId="97" fillId="0" borderId="0"/>
    <xf numFmtId="0" fontId="97" fillId="10" borderId="16" applyNumberFormat="0" applyFont="0" applyAlignment="0" applyProtection="0"/>
    <xf numFmtId="0" fontId="97" fillId="12" borderId="0" applyNumberFormat="0" applyBorder="0" applyAlignment="0" applyProtection="0"/>
    <xf numFmtId="0" fontId="97" fillId="13"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7" fillId="28" borderId="0" applyNumberFormat="0" applyBorder="0" applyAlignment="0" applyProtection="0"/>
    <xf numFmtId="0" fontId="97" fillId="29" borderId="0" applyNumberFormat="0" applyBorder="0" applyAlignment="0" applyProtection="0"/>
    <xf numFmtId="0" fontId="97" fillId="32" borderId="0" applyNumberFormat="0" applyBorder="0" applyAlignment="0" applyProtection="0"/>
    <xf numFmtId="0" fontId="97" fillId="33" borderId="0" applyNumberFormat="0" applyBorder="0" applyAlignment="0" applyProtection="0"/>
    <xf numFmtId="0" fontId="96" fillId="0" borderId="0"/>
    <xf numFmtId="0" fontId="96" fillId="10" borderId="16" applyNumberFormat="0" applyFont="0" applyAlignment="0" applyProtection="0"/>
    <xf numFmtId="0" fontId="96" fillId="12" borderId="0" applyNumberFormat="0" applyBorder="0" applyAlignment="0" applyProtection="0"/>
    <xf numFmtId="0" fontId="96" fillId="13"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8" borderId="0" applyNumberFormat="0" applyBorder="0" applyAlignment="0" applyProtection="0"/>
    <xf numFmtId="0" fontId="96" fillId="29" borderId="0" applyNumberFormat="0" applyBorder="0" applyAlignment="0" applyProtection="0"/>
    <xf numFmtId="0" fontId="96" fillId="32" borderId="0" applyNumberFormat="0" applyBorder="0" applyAlignment="0" applyProtection="0"/>
    <xf numFmtId="0" fontId="96" fillId="33" borderId="0" applyNumberFormat="0" applyBorder="0" applyAlignment="0" applyProtection="0"/>
    <xf numFmtId="0" fontId="148" fillId="0" borderId="0"/>
    <xf numFmtId="0" fontId="95" fillId="0" borderId="0"/>
    <xf numFmtId="0" fontId="95" fillId="10" borderId="16" applyNumberFormat="0" applyFont="0" applyAlignment="0" applyProtection="0"/>
    <xf numFmtId="0" fontId="95" fillId="12" borderId="0" applyNumberFormat="0" applyBorder="0" applyAlignment="0" applyProtection="0"/>
    <xf numFmtId="0" fontId="95" fillId="13"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5" fillId="28" borderId="0" applyNumberFormat="0" applyBorder="0" applyAlignment="0" applyProtection="0"/>
    <xf numFmtId="0" fontId="95" fillId="29" borderId="0" applyNumberFormat="0" applyBorder="0" applyAlignment="0" applyProtection="0"/>
    <xf numFmtId="0" fontId="95" fillId="32" borderId="0" applyNumberFormat="0" applyBorder="0" applyAlignment="0" applyProtection="0"/>
    <xf numFmtId="0" fontId="95" fillId="33" borderId="0" applyNumberFormat="0" applyBorder="0" applyAlignment="0" applyProtection="0"/>
    <xf numFmtId="0" fontId="94" fillId="0" borderId="0"/>
    <xf numFmtId="0" fontId="94" fillId="10" borderId="16" applyNumberFormat="0" applyFont="0" applyAlignment="0" applyProtection="0"/>
    <xf numFmtId="0" fontId="94" fillId="12" borderId="0" applyNumberFormat="0" applyBorder="0" applyAlignment="0" applyProtection="0"/>
    <xf numFmtId="0" fontId="94" fillId="13"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4" fillId="28" borderId="0" applyNumberFormat="0" applyBorder="0" applyAlignment="0" applyProtection="0"/>
    <xf numFmtId="0" fontId="94" fillId="29" borderId="0" applyNumberFormat="0" applyBorder="0" applyAlignment="0" applyProtection="0"/>
    <xf numFmtId="0" fontId="94" fillId="32" borderId="0" applyNumberFormat="0" applyBorder="0" applyAlignment="0" applyProtection="0"/>
    <xf numFmtId="0" fontId="94" fillId="33" borderId="0" applyNumberFormat="0" applyBorder="0" applyAlignment="0" applyProtection="0"/>
    <xf numFmtId="0" fontId="93" fillId="0" borderId="0"/>
    <xf numFmtId="0" fontId="93" fillId="10" borderId="16" applyNumberFormat="0" applyFont="0" applyAlignment="0" applyProtection="0"/>
    <xf numFmtId="0" fontId="93" fillId="12" borderId="0" applyNumberFormat="0" applyBorder="0" applyAlignment="0" applyProtection="0"/>
    <xf numFmtId="0" fontId="93" fillId="13"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3" fillId="28" borderId="0" applyNumberFormat="0" applyBorder="0" applyAlignment="0" applyProtection="0"/>
    <xf numFmtId="0" fontId="93" fillId="29" borderId="0" applyNumberFormat="0" applyBorder="0" applyAlignment="0" applyProtection="0"/>
    <xf numFmtId="0" fontId="93" fillId="32" borderId="0" applyNumberFormat="0" applyBorder="0" applyAlignment="0" applyProtection="0"/>
    <xf numFmtId="0" fontId="93" fillId="33" borderId="0" applyNumberFormat="0" applyBorder="0" applyAlignment="0" applyProtection="0"/>
    <xf numFmtId="0" fontId="92" fillId="0" borderId="0"/>
    <xf numFmtId="0" fontId="92" fillId="10" borderId="16" applyNumberFormat="0" applyFont="0" applyAlignment="0" applyProtection="0"/>
    <xf numFmtId="0" fontId="92" fillId="12" borderId="0" applyNumberFormat="0" applyBorder="0" applyAlignment="0" applyProtection="0"/>
    <xf numFmtId="0" fontId="92" fillId="13"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2" fillId="28" borderId="0" applyNumberFormat="0" applyBorder="0" applyAlignment="0" applyProtection="0"/>
    <xf numFmtId="0" fontId="92" fillId="29" borderId="0" applyNumberFormat="0" applyBorder="0" applyAlignment="0" applyProtection="0"/>
    <xf numFmtId="0" fontId="92" fillId="32" borderId="0" applyNumberFormat="0" applyBorder="0" applyAlignment="0" applyProtection="0"/>
    <xf numFmtId="0" fontId="92" fillId="33" borderId="0" applyNumberFormat="0" applyBorder="0" applyAlignment="0" applyProtection="0"/>
    <xf numFmtId="0" fontId="91" fillId="0" borderId="0"/>
    <xf numFmtId="0" fontId="91" fillId="10" borderId="16" applyNumberFormat="0" applyFont="0" applyAlignment="0" applyProtection="0"/>
    <xf numFmtId="0" fontId="91" fillId="12" borderId="0" applyNumberFormat="0" applyBorder="0" applyAlignment="0" applyProtection="0"/>
    <xf numFmtId="0" fontId="91" fillId="13"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1" fillId="28" borderId="0" applyNumberFormat="0" applyBorder="0" applyAlignment="0" applyProtection="0"/>
    <xf numFmtId="0" fontId="91" fillId="29" borderId="0" applyNumberFormat="0" applyBorder="0" applyAlignment="0" applyProtection="0"/>
    <xf numFmtId="0" fontId="91" fillId="32" borderId="0" applyNumberFormat="0" applyBorder="0" applyAlignment="0" applyProtection="0"/>
    <xf numFmtId="0" fontId="91" fillId="33" borderId="0" applyNumberFormat="0" applyBorder="0" applyAlignment="0" applyProtection="0"/>
    <xf numFmtId="0" fontId="90" fillId="0" borderId="0"/>
    <xf numFmtId="0" fontId="90" fillId="10" borderId="16" applyNumberFormat="0" applyFont="0" applyAlignment="0" applyProtection="0"/>
    <xf numFmtId="0" fontId="90" fillId="12" borderId="0" applyNumberFormat="0" applyBorder="0" applyAlignment="0" applyProtection="0"/>
    <xf numFmtId="0" fontId="90" fillId="13"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8" borderId="0" applyNumberFormat="0" applyBorder="0" applyAlignment="0" applyProtection="0"/>
    <xf numFmtId="0" fontId="90" fillId="29" borderId="0" applyNumberFormat="0" applyBorder="0" applyAlignment="0" applyProtection="0"/>
    <xf numFmtId="0" fontId="90" fillId="32" borderId="0" applyNumberFormat="0" applyBorder="0" applyAlignment="0" applyProtection="0"/>
    <xf numFmtId="0" fontId="90" fillId="33" borderId="0" applyNumberFormat="0" applyBorder="0" applyAlignment="0" applyProtection="0"/>
    <xf numFmtId="0" fontId="89" fillId="0" borderId="0"/>
    <xf numFmtId="0" fontId="89" fillId="10" borderId="16" applyNumberFormat="0" applyFont="0" applyAlignment="0" applyProtection="0"/>
    <xf numFmtId="0" fontId="89" fillId="12" borderId="0" applyNumberFormat="0" applyBorder="0" applyAlignment="0" applyProtection="0"/>
    <xf numFmtId="0" fontId="89" fillId="13"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89" fillId="32" borderId="0" applyNumberFormat="0" applyBorder="0" applyAlignment="0" applyProtection="0"/>
    <xf numFmtId="0" fontId="89" fillId="33" borderId="0" applyNumberFormat="0" applyBorder="0" applyAlignment="0" applyProtection="0"/>
    <xf numFmtId="0" fontId="88" fillId="0" borderId="0"/>
    <xf numFmtId="0" fontId="88" fillId="10" borderId="16" applyNumberFormat="0" applyFont="0" applyAlignment="0" applyProtection="0"/>
    <xf numFmtId="0" fontId="88" fillId="12" borderId="0" applyNumberFormat="0" applyBorder="0" applyAlignment="0" applyProtection="0"/>
    <xf numFmtId="0" fontId="88" fillId="13"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88" fillId="32" borderId="0" applyNumberFormat="0" applyBorder="0" applyAlignment="0" applyProtection="0"/>
    <xf numFmtId="0" fontId="88" fillId="33" borderId="0" applyNumberFormat="0" applyBorder="0" applyAlignment="0" applyProtection="0"/>
    <xf numFmtId="0" fontId="87" fillId="0" borderId="0"/>
    <xf numFmtId="0" fontId="87" fillId="10" borderId="16" applyNumberFormat="0" applyFont="0" applyAlignment="0" applyProtection="0"/>
    <xf numFmtId="0" fontId="87" fillId="12" borderId="0" applyNumberFormat="0" applyBorder="0" applyAlignment="0" applyProtection="0"/>
    <xf numFmtId="0" fontId="87" fillId="13"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86" fillId="0" borderId="0"/>
    <xf numFmtId="0" fontId="86" fillId="10" borderId="16" applyNumberFormat="0" applyFont="0" applyAlignment="0" applyProtection="0"/>
    <xf numFmtId="0" fontId="86" fillId="12" borderId="0" applyNumberFormat="0" applyBorder="0" applyAlignment="0" applyProtection="0"/>
    <xf numFmtId="0" fontId="86" fillId="13"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85" fillId="0" borderId="0"/>
    <xf numFmtId="0" fontId="85" fillId="10" borderId="16" applyNumberFormat="0" applyFont="0" applyAlignment="0" applyProtection="0"/>
    <xf numFmtId="0" fontId="85" fillId="12" borderId="0" applyNumberFormat="0" applyBorder="0" applyAlignment="0" applyProtection="0"/>
    <xf numFmtId="0" fontId="85" fillId="13"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85" fillId="32" borderId="0" applyNumberFormat="0" applyBorder="0" applyAlignment="0" applyProtection="0"/>
    <xf numFmtId="0" fontId="85" fillId="33" borderId="0" applyNumberFormat="0" applyBorder="0" applyAlignment="0" applyProtection="0"/>
    <xf numFmtId="0" fontId="84" fillId="0" borderId="0"/>
    <xf numFmtId="0" fontId="84" fillId="10" borderId="16" applyNumberFormat="0" applyFont="0" applyAlignment="0" applyProtection="0"/>
    <xf numFmtId="0" fontId="84" fillId="12" borderId="0" applyNumberFormat="0" applyBorder="0" applyAlignment="0" applyProtection="0"/>
    <xf numFmtId="0" fontId="84" fillId="13"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3" fillId="0" borderId="0"/>
    <xf numFmtId="0" fontId="83" fillId="10" borderId="16" applyNumberFormat="0" applyFont="0" applyAlignment="0" applyProtection="0"/>
    <xf numFmtId="0" fontId="83" fillId="12" borderId="0" applyNumberFormat="0" applyBorder="0" applyAlignment="0" applyProtection="0"/>
    <xf numFmtId="0" fontId="83" fillId="13"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2" borderId="0" applyNumberFormat="0" applyBorder="0" applyAlignment="0" applyProtection="0"/>
    <xf numFmtId="0" fontId="83" fillId="33" borderId="0" applyNumberFormat="0" applyBorder="0" applyAlignment="0" applyProtection="0"/>
    <xf numFmtId="0" fontId="82" fillId="0" borderId="0"/>
    <xf numFmtId="0" fontId="82" fillId="10" borderId="16" applyNumberFormat="0" applyFont="0" applyAlignment="0" applyProtection="0"/>
    <xf numFmtId="0" fontId="82" fillId="12" borderId="0" applyNumberFormat="0" applyBorder="0" applyAlignment="0" applyProtection="0"/>
    <xf numFmtId="0" fontId="82" fillId="13"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2" fillId="32" borderId="0" applyNumberFormat="0" applyBorder="0" applyAlignment="0" applyProtection="0"/>
    <xf numFmtId="0" fontId="82" fillId="33" borderId="0" applyNumberFormat="0" applyBorder="0" applyAlignment="0" applyProtection="0"/>
    <xf numFmtId="0" fontId="81" fillId="0" borderId="0"/>
    <xf numFmtId="0" fontId="81" fillId="10" borderId="16" applyNumberFormat="0" applyFont="0" applyAlignment="0" applyProtection="0"/>
    <xf numFmtId="0" fontId="81" fillId="12" borderId="0" applyNumberFormat="0" applyBorder="0" applyAlignment="0" applyProtection="0"/>
    <xf numFmtId="0" fontId="81" fillId="13"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8" borderId="0" applyNumberFormat="0" applyBorder="0" applyAlignment="0" applyProtection="0"/>
    <xf numFmtId="0" fontId="81" fillId="29" borderId="0" applyNumberFormat="0" applyBorder="0" applyAlignment="0" applyProtection="0"/>
    <xf numFmtId="0" fontId="81" fillId="32" borderId="0" applyNumberFormat="0" applyBorder="0" applyAlignment="0" applyProtection="0"/>
    <xf numFmtId="0" fontId="81" fillId="33" borderId="0" applyNumberFormat="0" applyBorder="0" applyAlignment="0" applyProtection="0"/>
    <xf numFmtId="0" fontId="80" fillId="0" borderId="0"/>
    <xf numFmtId="0" fontId="80" fillId="10" borderId="16" applyNumberFormat="0" applyFont="0" applyAlignment="0" applyProtection="0"/>
    <xf numFmtId="0" fontId="80" fillId="12" borderId="0" applyNumberFormat="0" applyBorder="0" applyAlignment="0" applyProtection="0"/>
    <xf numFmtId="0" fontId="80" fillId="13"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8" borderId="0" applyNumberFormat="0" applyBorder="0" applyAlignment="0" applyProtection="0"/>
    <xf numFmtId="0" fontId="80" fillId="29" borderId="0" applyNumberFormat="0" applyBorder="0" applyAlignment="0" applyProtection="0"/>
    <xf numFmtId="0" fontId="80" fillId="32" borderId="0" applyNumberFormat="0" applyBorder="0" applyAlignment="0" applyProtection="0"/>
    <xf numFmtId="0" fontId="80" fillId="33" borderId="0" applyNumberFormat="0" applyBorder="0" applyAlignment="0" applyProtection="0"/>
    <xf numFmtId="0" fontId="79" fillId="0" borderId="0"/>
    <xf numFmtId="0" fontId="79" fillId="10" borderId="16" applyNumberFormat="0" applyFont="0" applyAlignment="0" applyProtection="0"/>
    <xf numFmtId="0" fontId="79" fillId="12" borderId="0" applyNumberFormat="0" applyBorder="0" applyAlignment="0" applyProtection="0"/>
    <xf numFmtId="0" fontId="79" fillId="13"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8" borderId="0" applyNumberFormat="0" applyBorder="0" applyAlignment="0" applyProtection="0"/>
    <xf numFmtId="0" fontId="79" fillId="29" borderId="0" applyNumberFormat="0" applyBorder="0" applyAlignment="0" applyProtection="0"/>
    <xf numFmtId="0" fontId="79" fillId="32" borderId="0" applyNumberFormat="0" applyBorder="0" applyAlignment="0" applyProtection="0"/>
    <xf numFmtId="0" fontId="79" fillId="33" borderId="0" applyNumberFormat="0" applyBorder="0" applyAlignment="0" applyProtection="0"/>
    <xf numFmtId="0" fontId="78" fillId="0" borderId="0"/>
    <xf numFmtId="0" fontId="78" fillId="10" borderId="16" applyNumberFormat="0" applyFont="0" applyAlignment="0" applyProtection="0"/>
    <xf numFmtId="0" fontId="78" fillId="12" borderId="0" applyNumberFormat="0" applyBorder="0" applyAlignment="0" applyProtection="0"/>
    <xf numFmtId="0" fontId="78" fillId="13"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7" fillId="0" borderId="0"/>
    <xf numFmtId="0" fontId="77" fillId="10" borderId="16" applyNumberFormat="0" applyFont="0" applyAlignment="0" applyProtection="0"/>
    <xf numFmtId="0" fontId="77" fillId="12" borderId="0" applyNumberFormat="0" applyBorder="0" applyAlignment="0" applyProtection="0"/>
    <xf numFmtId="0" fontId="77" fillId="13"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6" fillId="0" borderId="0"/>
    <xf numFmtId="0" fontId="76" fillId="10" borderId="16" applyNumberFormat="0" applyFont="0" applyAlignment="0" applyProtection="0"/>
    <xf numFmtId="0" fontId="76" fillId="12" borderId="0" applyNumberFormat="0" applyBorder="0" applyAlignment="0" applyProtection="0"/>
    <xf numFmtId="0" fontId="76" fillId="13"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2" borderId="0" applyNumberFormat="0" applyBorder="0" applyAlignment="0" applyProtection="0"/>
    <xf numFmtId="0" fontId="76" fillId="33" borderId="0" applyNumberFormat="0" applyBorder="0" applyAlignment="0" applyProtection="0"/>
    <xf numFmtId="0" fontId="75" fillId="0" borderId="0"/>
    <xf numFmtId="0" fontId="75" fillId="10" borderId="16" applyNumberFormat="0" applyFont="0" applyAlignment="0" applyProtection="0"/>
    <xf numFmtId="0" fontId="75" fillId="12" borderId="0" applyNumberFormat="0" applyBorder="0" applyAlignment="0" applyProtection="0"/>
    <xf numFmtId="0" fontId="75" fillId="13"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74" fillId="0" borderId="0"/>
    <xf numFmtId="0" fontId="74" fillId="10" borderId="16" applyNumberFormat="0" applyFont="0" applyAlignment="0" applyProtection="0"/>
    <xf numFmtId="0" fontId="74" fillId="12" borderId="0" applyNumberFormat="0" applyBorder="0" applyAlignment="0" applyProtection="0"/>
    <xf numFmtId="0" fontId="74" fillId="13"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74" fillId="32" borderId="0" applyNumberFormat="0" applyBorder="0" applyAlignment="0" applyProtection="0"/>
    <xf numFmtId="0" fontId="74" fillId="33" borderId="0" applyNumberFormat="0" applyBorder="0" applyAlignment="0" applyProtection="0"/>
    <xf numFmtId="0" fontId="73" fillId="0" borderId="0"/>
    <xf numFmtId="0" fontId="73" fillId="10" borderId="16" applyNumberFormat="0" applyFont="0" applyAlignment="0" applyProtection="0"/>
    <xf numFmtId="0" fontId="73" fillId="12" borderId="0" applyNumberFormat="0" applyBorder="0" applyAlignment="0" applyProtection="0"/>
    <xf numFmtId="0" fontId="73" fillId="13"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3" fillId="32" borderId="0" applyNumberFormat="0" applyBorder="0" applyAlignment="0" applyProtection="0"/>
    <xf numFmtId="0" fontId="73" fillId="33" borderId="0" applyNumberFormat="0" applyBorder="0" applyAlignment="0" applyProtection="0"/>
    <xf numFmtId="0" fontId="72" fillId="0" borderId="0"/>
    <xf numFmtId="0" fontId="72" fillId="10" borderId="16" applyNumberFormat="0" applyFont="0" applyAlignment="0" applyProtection="0"/>
    <xf numFmtId="0" fontId="72" fillId="12" borderId="0" applyNumberFormat="0" applyBorder="0" applyAlignment="0" applyProtection="0"/>
    <xf numFmtId="0" fontId="72" fillId="1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1" fillId="0" borderId="0"/>
    <xf numFmtId="0" fontId="71" fillId="10" borderId="16" applyNumberFormat="0" applyFont="0" applyAlignment="0" applyProtection="0"/>
    <xf numFmtId="0" fontId="71" fillId="12" borderId="0" applyNumberFormat="0" applyBorder="0" applyAlignment="0" applyProtection="0"/>
    <xf numFmtId="0" fontId="71" fillId="1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0" fillId="0" borderId="0"/>
    <xf numFmtId="0" fontId="70" fillId="10" borderId="16" applyNumberFormat="0" applyFont="0" applyAlignment="0" applyProtection="0"/>
    <xf numFmtId="0" fontId="70" fillId="12" borderId="0" applyNumberFormat="0" applyBorder="0" applyAlignment="0" applyProtection="0"/>
    <xf numFmtId="0" fontId="70" fillId="1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69" fillId="0" borderId="0"/>
    <xf numFmtId="0" fontId="69" fillId="10" borderId="16" applyNumberFormat="0" applyFont="0" applyAlignment="0" applyProtection="0"/>
    <xf numFmtId="0" fontId="69" fillId="12" borderId="0" applyNumberFormat="0" applyBorder="0" applyAlignment="0" applyProtection="0"/>
    <xf numFmtId="0" fontId="69" fillId="13"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8" fillId="0" borderId="0"/>
    <xf numFmtId="0" fontId="68" fillId="10" borderId="16" applyNumberFormat="0" applyFont="0" applyAlignment="0" applyProtection="0"/>
    <xf numFmtId="0" fontId="68" fillId="12" borderId="0" applyNumberFormat="0" applyBorder="0" applyAlignment="0" applyProtection="0"/>
    <xf numFmtId="0" fontId="68" fillId="13"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7" fillId="0" borderId="0"/>
    <xf numFmtId="0" fontId="67" fillId="10" borderId="16" applyNumberFormat="0" applyFont="0" applyAlignment="0" applyProtection="0"/>
    <xf numFmtId="0" fontId="67" fillId="12" borderId="0" applyNumberFormat="0" applyBorder="0" applyAlignment="0" applyProtection="0"/>
    <xf numFmtId="0" fontId="67" fillId="13"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66" fillId="0" borderId="0"/>
    <xf numFmtId="0" fontId="66" fillId="10" borderId="16" applyNumberFormat="0" applyFont="0" applyAlignment="0" applyProtection="0"/>
    <xf numFmtId="0" fontId="66" fillId="12" borderId="0" applyNumberFormat="0" applyBorder="0" applyAlignment="0" applyProtection="0"/>
    <xf numFmtId="0" fontId="66" fillId="13"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65" fillId="0" borderId="0"/>
    <xf numFmtId="0" fontId="65" fillId="10" borderId="16" applyNumberFormat="0" applyFont="0" applyAlignment="0" applyProtection="0"/>
    <xf numFmtId="0" fontId="65" fillId="12" borderId="0" applyNumberFormat="0" applyBorder="0" applyAlignment="0" applyProtection="0"/>
    <xf numFmtId="0" fontId="65" fillId="13"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64" fillId="0" borderId="0"/>
    <xf numFmtId="0" fontId="64" fillId="10" borderId="16" applyNumberFormat="0" applyFont="0" applyAlignment="0" applyProtection="0"/>
    <xf numFmtId="0" fontId="64" fillId="12" borderId="0" applyNumberFormat="0" applyBorder="0" applyAlignment="0" applyProtection="0"/>
    <xf numFmtId="0" fontId="64" fillId="13"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3" fillId="0" borderId="0"/>
    <xf numFmtId="0" fontId="63" fillId="10" borderId="16" applyNumberFormat="0" applyFont="0" applyAlignment="0" applyProtection="0"/>
    <xf numFmtId="0" fontId="63" fillId="12" borderId="0" applyNumberFormat="0" applyBorder="0" applyAlignment="0" applyProtection="0"/>
    <xf numFmtId="0" fontId="63" fillId="13"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2" fillId="0" borderId="0"/>
    <xf numFmtId="0" fontId="62" fillId="10" borderId="16" applyNumberFormat="0" applyFont="0" applyAlignment="0" applyProtection="0"/>
    <xf numFmtId="0" fontId="62" fillId="12" borderId="0" applyNumberFormat="0" applyBorder="0" applyAlignment="0" applyProtection="0"/>
    <xf numFmtId="0" fontId="62" fillId="13"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1" fillId="0" borderId="0"/>
    <xf numFmtId="0" fontId="61" fillId="10" borderId="16" applyNumberFormat="0" applyFont="0" applyAlignment="0" applyProtection="0"/>
    <xf numFmtId="0" fontId="61" fillId="12" borderId="0" applyNumberFormat="0" applyBorder="0" applyAlignment="0" applyProtection="0"/>
    <xf numFmtId="0" fontId="61" fillId="13"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0" borderId="0"/>
    <xf numFmtId="0" fontId="60" fillId="10" borderId="16" applyNumberFormat="0" applyFont="0" applyAlignment="0" applyProtection="0"/>
    <xf numFmtId="0" fontId="60" fillId="12" borderId="0" applyNumberFormat="0" applyBorder="0" applyAlignment="0" applyProtection="0"/>
    <xf numFmtId="0" fontId="60" fillId="13"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2" borderId="0" applyNumberFormat="0" applyBorder="0" applyAlignment="0" applyProtection="0"/>
    <xf numFmtId="0" fontId="60" fillId="33" borderId="0" applyNumberFormat="0" applyBorder="0" applyAlignment="0" applyProtection="0"/>
    <xf numFmtId="0" fontId="59" fillId="0" borderId="0"/>
    <xf numFmtId="0" fontId="59" fillId="10" borderId="16" applyNumberFormat="0" applyFont="0" applyAlignment="0" applyProtection="0"/>
    <xf numFmtId="0" fontId="59" fillId="12" borderId="0" applyNumberFormat="0" applyBorder="0" applyAlignment="0" applyProtection="0"/>
    <xf numFmtId="0" fontId="59" fillId="1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8" fillId="0" borderId="0"/>
    <xf numFmtId="0" fontId="58" fillId="10" borderId="16" applyNumberFormat="0" applyFont="0" applyAlignment="0" applyProtection="0"/>
    <xf numFmtId="0" fontId="58" fillId="12" borderId="0" applyNumberFormat="0" applyBorder="0" applyAlignment="0" applyProtection="0"/>
    <xf numFmtId="0" fontId="58" fillId="13"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57" fillId="0" borderId="0"/>
    <xf numFmtId="0" fontId="57" fillId="10" borderId="16" applyNumberFormat="0" applyFont="0" applyAlignment="0" applyProtection="0"/>
    <xf numFmtId="0" fontId="57" fillId="12" borderId="0" applyNumberFormat="0" applyBorder="0" applyAlignment="0" applyProtection="0"/>
    <xf numFmtId="0" fontId="57" fillId="13"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6" fillId="0" borderId="0"/>
    <xf numFmtId="0" fontId="56" fillId="10" borderId="16" applyNumberFormat="0" applyFont="0" applyAlignment="0" applyProtection="0"/>
    <xf numFmtId="0" fontId="56" fillId="12" borderId="0" applyNumberFormat="0" applyBorder="0" applyAlignment="0" applyProtection="0"/>
    <xf numFmtId="0" fontId="56" fillId="13"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5" fillId="0" borderId="0"/>
    <xf numFmtId="0" fontId="55" fillId="10" borderId="16" applyNumberFormat="0" applyFont="0" applyAlignment="0" applyProtection="0"/>
    <xf numFmtId="0" fontId="55" fillId="12" borderId="0" applyNumberFormat="0" applyBorder="0" applyAlignment="0" applyProtection="0"/>
    <xf numFmtId="0" fontId="55" fillId="13"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4" fillId="0" borderId="0"/>
    <xf numFmtId="0" fontId="54" fillId="10" borderId="16" applyNumberFormat="0" applyFont="0" applyAlignment="0" applyProtection="0"/>
    <xf numFmtId="0" fontId="54" fillId="12" borderId="0" applyNumberFormat="0" applyBorder="0" applyAlignment="0" applyProtection="0"/>
    <xf numFmtId="0" fontId="54" fillId="13"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3" fillId="0" borderId="0"/>
    <xf numFmtId="0" fontId="53" fillId="10" borderId="16" applyNumberFormat="0" applyFont="0" applyAlignment="0" applyProtection="0"/>
    <xf numFmtId="0" fontId="53" fillId="12" borderId="0" applyNumberFormat="0" applyBorder="0" applyAlignment="0" applyProtection="0"/>
    <xf numFmtId="0" fontId="53" fillId="13"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0" fontId="52" fillId="0" borderId="0"/>
    <xf numFmtId="0" fontId="52" fillId="10" borderId="16" applyNumberFormat="0" applyFont="0" applyAlignment="0" applyProtection="0"/>
    <xf numFmtId="0" fontId="52" fillId="12"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1" fillId="0" borderId="0"/>
    <xf numFmtId="0" fontId="51" fillId="10" borderId="16" applyNumberFormat="0" applyFont="0" applyAlignment="0" applyProtection="0"/>
    <xf numFmtId="0" fontId="51" fillId="12" borderId="0" applyNumberFormat="0" applyBorder="0" applyAlignment="0" applyProtection="0"/>
    <xf numFmtId="0" fontId="51" fillId="13"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0" fillId="0" borderId="0"/>
    <xf numFmtId="0" fontId="50" fillId="10" borderId="16" applyNumberFormat="0" applyFont="0" applyAlignment="0" applyProtection="0"/>
    <xf numFmtId="0" fontId="50" fillId="12" borderId="0" applyNumberFormat="0" applyBorder="0" applyAlignment="0" applyProtection="0"/>
    <xf numFmtId="0" fontId="50" fillId="13"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49" fillId="0" borderId="0"/>
    <xf numFmtId="0" fontId="49" fillId="10" borderId="16" applyNumberFormat="0" applyFont="0" applyAlignment="0" applyProtection="0"/>
    <xf numFmtId="0" fontId="49" fillId="12" borderId="0" applyNumberFormat="0" applyBorder="0" applyAlignment="0" applyProtection="0"/>
    <xf numFmtId="0" fontId="49" fillId="13"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48" fillId="0" borderId="0"/>
    <xf numFmtId="0" fontId="48" fillId="10" borderId="16" applyNumberFormat="0" applyFont="0" applyAlignment="0" applyProtection="0"/>
    <xf numFmtId="0" fontId="48" fillId="12" borderId="0" applyNumberFormat="0" applyBorder="0" applyAlignment="0" applyProtection="0"/>
    <xf numFmtId="0" fontId="48" fillId="13"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47" fillId="0" borderId="0"/>
    <xf numFmtId="0" fontId="47" fillId="10" borderId="16" applyNumberFormat="0" applyFont="0" applyAlignment="0" applyProtection="0"/>
    <xf numFmtId="0" fontId="47" fillId="12" borderId="0" applyNumberFormat="0" applyBorder="0" applyAlignment="0" applyProtection="0"/>
    <xf numFmtId="0" fontId="47" fillId="13"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6" fillId="0" borderId="0"/>
    <xf numFmtId="0" fontId="46" fillId="10" borderId="16" applyNumberFormat="0" applyFont="0" applyAlignment="0" applyProtection="0"/>
    <xf numFmtId="0" fontId="46" fillId="12" borderId="0" applyNumberFormat="0" applyBorder="0" applyAlignment="0" applyProtection="0"/>
    <xf numFmtId="0" fontId="46" fillId="13"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5" fillId="0" borderId="0"/>
    <xf numFmtId="0" fontId="45" fillId="10" borderId="16" applyNumberFormat="0" applyFont="0" applyAlignment="0" applyProtection="0"/>
    <xf numFmtId="0" fontId="45" fillId="12" borderId="0" applyNumberFormat="0" applyBorder="0" applyAlignment="0" applyProtection="0"/>
    <xf numFmtId="0" fontId="45" fillId="13"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4" fillId="0" borderId="0"/>
    <xf numFmtId="0" fontId="44" fillId="10" borderId="16" applyNumberFormat="0" applyFont="0" applyAlignment="0" applyProtection="0"/>
    <xf numFmtId="0" fontId="44" fillId="12" borderId="0" applyNumberFormat="0" applyBorder="0" applyAlignment="0" applyProtection="0"/>
    <xf numFmtId="0" fontId="44" fillId="13"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3" fillId="0" borderId="0"/>
    <xf numFmtId="0" fontId="43" fillId="10" borderId="16" applyNumberFormat="0" applyFont="0" applyAlignment="0" applyProtection="0"/>
    <xf numFmtId="0" fontId="43" fillId="12" borderId="0" applyNumberFormat="0" applyBorder="0" applyAlignment="0" applyProtection="0"/>
    <xf numFmtId="0" fontId="43" fillId="13"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2" fillId="0" borderId="0"/>
    <xf numFmtId="0" fontId="42" fillId="10" borderId="16" applyNumberFormat="0" applyFont="0" applyAlignment="0" applyProtection="0"/>
    <xf numFmtId="0" fontId="42" fillId="12" borderId="0" applyNumberFormat="0" applyBorder="0" applyAlignment="0" applyProtection="0"/>
    <xf numFmtId="0" fontId="42" fillId="13"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1" fillId="0" borderId="0"/>
    <xf numFmtId="0" fontId="41" fillId="10" borderId="16" applyNumberFormat="0" applyFont="0" applyAlignment="0" applyProtection="0"/>
    <xf numFmtId="0" fontId="41" fillId="12" borderId="0" applyNumberFormat="0" applyBorder="0" applyAlignment="0" applyProtection="0"/>
    <xf numFmtId="0" fontId="41" fillId="13"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40" fillId="0" borderId="0"/>
    <xf numFmtId="0" fontId="40" fillId="10" borderId="16" applyNumberFormat="0" applyFont="0" applyAlignment="0" applyProtection="0"/>
    <xf numFmtId="0" fontId="40" fillId="12" borderId="0" applyNumberFormat="0" applyBorder="0" applyAlignment="0" applyProtection="0"/>
    <xf numFmtId="0" fontId="40" fillId="13"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39" fillId="0" borderId="0"/>
    <xf numFmtId="0" fontId="39" fillId="10" borderId="16" applyNumberFormat="0" applyFont="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8" fillId="0" borderId="0"/>
    <xf numFmtId="0" fontId="38" fillId="10" borderId="16" applyNumberFormat="0" applyFont="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7" fillId="0" borderId="0"/>
    <xf numFmtId="0" fontId="37" fillId="10" borderId="16" applyNumberFormat="0" applyFont="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6" fillId="0" borderId="0"/>
    <xf numFmtId="0" fontId="36" fillId="10" borderId="16" applyNumberFormat="0" applyFont="0" applyAlignment="0" applyProtection="0"/>
    <xf numFmtId="0" fontId="36" fillId="12"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5" fillId="0" borderId="0"/>
    <xf numFmtId="0" fontId="35" fillId="10" borderId="16" applyNumberFormat="0" applyFont="0" applyAlignment="0" applyProtection="0"/>
    <xf numFmtId="0" fontId="35" fillId="12"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4" fillId="0" borderId="0"/>
    <xf numFmtId="0" fontId="34" fillId="10" borderId="16" applyNumberFormat="0" applyFont="0" applyAlignment="0" applyProtection="0"/>
    <xf numFmtId="0" fontId="34" fillId="12"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3" fillId="0" borderId="0"/>
    <xf numFmtId="0" fontId="33" fillId="10" borderId="16" applyNumberFormat="0" applyFont="0" applyAlignment="0" applyProtection="0"/>
    <xf numFmtId="0" fontId="33" fillId="12" borderId="0" applyNumberFormat="0" applyBorder="0" applyAlignment="0" applyProtection="0"/>
    <xf numFmtId="0" fontId="33" fillId="13"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2" fillId="0" borderId="0"/>
    <xf numFmtId="0" fontId="32" fillId="10" borderId="16" applyNumberFormat="0" applyFont="0" applyAlignment="0" applyProtection="0"/>
    <xf numFmtId="0" fontId="32" fillId="12"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1" fillId="0" borderId="0"/>
    <xf numFmtId="0" fontId="31" fillId="10" borderId="16" applyNumberFormat="0" applyFont="0" applyAlignment="0" applyProtection="0"/>
    <xf numFmtId="0" fontId="31" fillId="12"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0" fillId="0" borderId="0"/>
    <xf numFmtId="0" fontId="30" fillId="10" borderId="16" applyNumberFormat="0" applyFont="0" applyAlignment="0" applyProtection="0"/>
    <xf numFmtId="0" fontId="30" fillId="12" borderId="0" applyNumberFormat="0" applyBorder="0" applyAlignment="0" applyProtection="0"/>
    <xf numFmtId="0" fontId="30" fillId="13"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29" fillId="0" borderId="0"/>
    <xf numFmtId="0" fontId="29" fillId="10" borderId="16" applyNumberFormat="0" applyFont="0" applyAlignment="0" applyProtection="0"/>
    <xf numFmtId="0" fontId="29" fillId="12"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8" fillId="0" borderId="0"/>
    <xf numFmtId="0" fontId="28" fillId="10" borderId="16" applyNumberFormat="0" applyFont="0" applyAlignment="0" applyProtection="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7" fillId="0" borderId="0"/>
    <xf numFmtId="0" fontId="27" fillId="10" borderId="16"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6" fillId="0" borderId="0"/>
    <xf numFmtId="0" fontId="26" fillId="10" borderId="16" applyNumberFormat="0" applyFont="0" applyAlignment="0" applyProtection="0"/>
    <xf numFmtId="0" fontId="26" fillId="12"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5" fillId="0" borderId="0"/>
    <xf numFmtId="0" fontId="25" fillId="10" borderId="16" applyNumberFormat="0" applyFont="0" applyAlignment="0" applyProtection="0"/>
    <xf numFmtId="0" fontId="25" fillId="12"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4" fillId="0" borderId="0"/>
    <xf numFmtId="0" fontId="24" fillId="10" borderId="1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3" fillId="0" borderId="0"/>
    <xf numFmtId="0" fontId="23" fillId="10" borderId="1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2" fillId="0" borderId="0"/>
    <xf numFmtId="0" fontId="22" fillId="10" borderId="1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1" fillId="0" borderId="0"/>
    <xf numFmtId="0" fontId="21" fillId="10" borderId="16" applyNumberFormat="0" applyFont="0" applyAlignment="0" applyProtection="0"/>
    <xf numFmtId="0" fontId="21" fillId="12"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0" fillId="0" borderId="0"/>
    <xf numFmtId="0" fontId="20" fillId="10" borderId="16" applyNumberFormat="0" applyFon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19" fillId="0" borderId="0"/>
    <xf numFmtId="0" fontId="19" fillId="10" borderId="16"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8" fillId="0" borderId="0"/>
    <xf numFmtId="0" fontId="18" fillId="10" borderId="16" applyNumberFormat="0" applyFon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7" fillId="0" borderId="0"/>
    <xf numFmtId="0" fontId="17" fillId="10" borderId="16" applyNumberFormat="0" applyFont="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6" fillId="0" borderId="0"/>
    <xf numFmtId="0" fontId="16" fillId="10" borderId="16"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48" fillId="0" borderId="0"/>
    <xf numFmtId="0" fontId="15" fillId="0" borderId="0"/>
    <xf numFmtId="0" fontId="15" fillId="10" borderId="16" applyNumberFormat="0" applyFont="0" applyAlignment="0" applyProtection="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4" fillId="0" borderId="0"/>
    <xf numFmtId="0" fontId="14" fillId="10" borderId="16" applyNumberFormat="0" applyFont="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3" fillId="0" borderId="0"/>
    <xf numFmtId="0" fontId="13" fillId="10" borderId="16" applyNumberFormat="0" applyFont="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2" fillId="0" borderId="0"/>
    <xf numFmtId="0" fontId="12" fillId="10" borderId="16"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10" borderId="16"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10" fillId="10" borderId="16"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9" fillId="0" borderId="0"/>
    <xf numFmtId="0" fontId="9" fillId="10" borderId="16"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10" borderId="16"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7" fillId="0" borderId="0"/>
    <xf numFmtId="0" fontId="7" fillId="10" borderId="16"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10" borderId="16"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5" fillId="10" borderId="1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 fillId="0" borderId="0"/>
    <xf numFmtId="0" fontId="4" fillId="10" borderId="16"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10" borderId="16"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10" borderId="16"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56"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112">
    <xf numFmtId="0" fontId="0" fillId="0" borderId="0" xfId="0"/>
    <xf numFmtId="0" fontId="129" fillId="0" borderId="1" xfId="0" applyFont="1" applyBorder="1" applyAlignment="1">
      <alignment horizontal="center" vertical="center" wrapText="1"/>
    </xf>
    <xf numFmtId="0" fontId="128" fillId="0" borderId="1" xfId="0" applyFont="1" applyBorder="1" applyAlignment="1">
      <alignment vertical="center" wrapText="1"/>
    </xf>
    <xf numFmtId="0" fontId="128" fillId="0" borderId="1" xfId="0" applyFont="1" applyBorder="1" applyAlignment="1">
      <alignment horizontal="center" vertical="center" wrapText="1"/>
    </xf>
    <xf numFmtId="0" fontId="0" fillId="0" borderId="0" xfId="0" applyAlignment="1">
      <alignment vertical="center"/>
    </xf>
    <xf numFmtId="0" fontId="130" fillId="0" borderId="0" xfId="0" applyFont="1" applyAlignment="1">
      <alignment horizontal="left"/>
    </xf>
    <xf numFmtId="0" fontId="130" fillId="0" borderId="0" xfId="0" applyFont="1"/>
    <xf numFmtId="0" fontId="129" fillId="0" borderId="0" xfId="0" applyFont="1"/>
    <xf numFmtId="2" fontId="0" fillId="0" borderId="0" xfId="0" applyNumberFormat="1"/>
    <xf numFmtId="0" fontId="147" fillId="0" borderId="0" xfId="0" applyFont="1"/>
    <xf numFmtId="0" fontId="130" fillId="0" borderId="0" xfId="0" applyFont="1" applyAlignment="1">
      <alignment vertical="center"/>
    </xf>
    <xf numFmtId="0" fontId="128" fillId="0" borderId="6" xfId="0" applyFont="1" applyBorder="1" applyAlignment="1">
      <alignment horizontal="center" vertical="center" wrapText="1"/>
    </xf>
    <xf numFmtId="0" fontId="149" fillId="0" borderId="1" xfId="0" applyFont="1" applyBorder="1" applyAlignment="1">
      <alignment vertical="center"/>
    </xf>
    <xf numFmtId="164" fontId="149" fillId="0" borderId="1" xfId="43" applyNumberFormat="1" applyFont="1" applyBorder="1" applyAlignment="1">
      <alignment horizontal="left" vertical="center"/>
    </xf>
    <xf numFmtId="0" fontId="125" fillId="0" borderId="1" xfId="0" applyFont="1" applyBorder="1" applyAlignment="1">
      <alignment vertical="center"/>
    </xf>
    <xf numFmtId="0" fontId="150" fillId="2" borderId="7" xfId="0" applyFont="1" applyFill="1" applyBorder="1" applyAlignment="1">
      <alignment vertical="center" wrapText="1"/>
    </xf>
    <xf numFmtId="0" fontId="150" fillId="2" borderId="7" xfId="0" applyFont="1" applyFill="1" applyBorder="1" applyAlignment="1">
      <alignment horizontal="center" vertical="center" wrapText="1"/>
    </xf>
    <xf numFmtId="0" fontId="125" fillId="0" borderId="1" xfId="0" applyFont="1" applyBorder="1" applyAlignment="1">
      <alignment horizontal="center" vertical="center"/>
    </xf>
    <xf numFmtId="164" fontId="125" fillId="0" borderId="1" xfId="0" applyNumberFormat="1" applyFont="1" applyBorder="1" applyAlignment="1">
      <alignment horizontal="center" vertical="center"/>
    </xf>
    <xf numFmtId="164" fontId="125" fillId="0" borderId="1" xfId="43" applyNumberFormat="1" applyFont="1" applyBorder="1" applyAlignment="1">
      <alignment horizontal="left" vertical="center"/>
    </xf>
    <xf numFmtId="0" fontId="151" fillId="0" borderId="1" xfId="0" applyFont="1" applyBorder="1" applyAlignment="1">
      <alignment vertical="center"/>
    </xf>
    <xf numFmtId="0" fontId="152" fillId="0" borderId="0" xfId="0" applyFont="1" applyAlignment="1">
      <alignment vertical="center"/>
    </xf>
    <xf numFmtId="0" fontId="153" fillId="0" borderId="0" xfId="0" applyFont="1" applyAlignment="1">
      <alignment vertical="center"/>
    </xf>
    <xf numFmtId="164" fontId="125" fillId="0" borderId="3" xfId="0" applyNumberFormat="1" applyFont="1" applyBorder="1" applyAlignment="1">
      <alignment horizontal="center" vertical="center"/>
    </xf>
    <xf numFmtId="1" fontId="0" fillId="0" borderId="0" xfId="0" applyNumberFormat="1"/>
    <xf numFmtId="164" fontId="0" fillId="0" borderId="0" xfId="0" applyNumberFormat="1"/>
    <xf numFmtId="1" fontId="130" fillId="0" borderId="0" xfId="0" applyNumberFormat="1" applyFont="1"/>
    <xf numFmtId="0" fontId="0" fillId="0" borderId="0" xfId="0"/>
    <xf numFmtId="164" fontId="128" fillId="0" borderId="1" xfId="0" applyNumberFormat="1" applyFont="1" applyBorder="1" applyAlignment="1">
      <alignment horizontal="center"/>
    </xf>
    <xf numFmtId="0" fontId="0" fillId="0" borderId="0" xfId="0"/>
    <xf numFmtId="0" fontId="0" fillId="0" borderId="0" xfId="0"/>
    <xf numFmtId="0" fontId="157" fillId="0" borderId="0" xfId="0" applyFont="1" applyBorder="1"/>
    <xf numFmtId="0" fontId="0" fillId="0" borderId="0" xfId="0"/>
    <xf numFmtId="3" fontId="0" fillId="0" borderId="0" xfId="0" applyNumberFormat="1"/>
    <xf numFmtId="0" fontId="128" fillId="0" borderId="19" xfId="0" applyFont="1" applyBorder="1" applyAlignment="1">
      <alignment vertical="center"/>
    </xf>
    <xf numFmtId="0" fontId="160" fillId="0" borderId="0" xfId="0" applyFont="1" applyAlignment="1">
      <alignment vertical="center"/>
    </xf>
    <xf numFmtId="0" fontId="159" fillId="2" borderId="1" xfId="0" applyFont="1" applyFill="1" applyBorder="1" applyAlignment="1">
      <alignment vertical="center" wrapText="1"/>
    </xf>
    <xf numFmtId="0" fontId="159" fillId="36" borderId="1" xfId="0" applyFont="1" applyFill="1" applyBorder="1" applyAlignment="1">
      <alignment horizontal="center" vertical="center" wrapText="1"/>
    </xf>
    <xf numFmtId="0" fontId="159" fillId="2" borderId="1" xfId="0" applyFont="1" applyFill="1" applyBorder="1" applyAlignment="1">
      <alignment horizontal="center" vertical="center" wrapText="1"/>
    </xf>
    <xf numFmtId="0" fontId="161" fillId="0" borderId="1" xfId="0" applyFont="1" applyBorder="1" applyAlignment="1">
      <alignment vertical="center"/>
    </xf>
    <xf numFmtId="0" fontId="155" fillId="0" borderId="0" xfId="0" applyFont="1" applyBorder="1" applyAlignment="1">
      <alignment vertical="center"/>
    </xf>
    <xf numFmtId="1" fontId="130" fillId="0" borderId="0" xfId="0" applyNumberFormat="1" applyFont="1" applyAlignment="1">
      <alignment horizontal="left"/>
    </xf>
    <xf numFmtId="1" fontId="130" fillId="0" borderId="0" xfId="0" applyNumberFormat="1" applyFont="1" applyAlignment="1">
      <alignment horizontal="left"/>
    </xf>
    <xf numFmtId="0" fontId="163" fillId="0" borderId="1" xfId="0" applyFont="1" applyBorder="1" applyAlignment="1">
      <alignment vertical="center"/>
    </xf>
    <xf numFmtId="2" fontId="128" fillId="0" borderId="1" xfId="0" applyNumberFormat="1" applyFont="1" applyBorder="1" applyAlignment="1">
      <alignment horizontal="center"/>
    </xf>
    <xf numFmtId="1" fontId="130" fillId="0" borderId="0" xfId="0" applyNumberFormat="1" applyFont="1" applyAlignment="1">
      <alignment horizontal="left"/>
    </xf>
    <xf numFmtId="1" fontId="130" fillId="0" borderId="0" xfId="0" applyNumberFormat="1" applyFont="1" applyAlignment="1"/>
    <xf numFmtId="3" fontId="128" fillId="0" borderId="1" xfId="0" applyNumberFormat="1" applyFont="1" applyBorder="1" applyAlignment="1">
      <alignment horizontal="center" vertical="center"/>
    </xf>
    <xf numFmtId="164" fontId="128" fillId="0" borderId="1" xfId="0" applyNumberFormat="1" applyFont="1" applyBorder="1" applyAlignment="1">
      <alignment horizontal="center" vertical="center" wrapText="1"/>
    </xf>
    <xf numFmtId="2" fontId="128" fillId="0" borderId="1" xfId="0" applyNumberFormat="1" applyFont="1" applyBorder="1" applyAlignment="1">
      <alignment horizontal="center" vertical="center" wrapText="1"/>
    </xf>
    <xf numFmtId="0" fontId="125" fillId="0" borderId="2" xfId="0" applyFont="1" applyBorder="1" applyAlignment="1">
      <alignment vertical="center"/>
    </xf>
    <xf numFmtId="3" fontId="128" fillId="0" borderId="1" xfId="0" applyNumberFormat="1" applyFont="1" applyBorder="1"/>
    <xf numFmtId="4" fontId="164" fillId="0" borderId="0" xfId="0" applyNumberFormat="1" applyFont="1" applyAlignment="1">
      <alignment horizontal="right" vertical="center"/>
    </xf>
    <xf numFmtId="2" fontId="165" fillId="0" borderId="0" xfId="0" applyNumberFormat="1" applyFont="1"/>
    <xf numFmtId="1" fontId="130" fillId="0" borderId="0" xfId="0" applyNumberFormat="1" applyFont="1" applyAlignment="1">
      <alignment horizontal="left"/>
    </xf>
    <xf numFmtId="0" fontId="128" fillId="0" borderId="1" xfId="0" applyFont="1" applyBorder="1" applyAlignment="1">
      <alignment horizontal="center"/>
    </xf>
    <xf numFmtId="1" fontId="130" fillId="0" borderId="0" xfId="0" applyNumberFormat="1" applyFont="1" applyAlignment="1">
      <alignment horizontal="left"/>
    </xf>
    <xf numFmtId="1" fontId="130" fillId="0" borderId="0" xfId="0" applyNumberFormat="1" applyFont="1" applyAlignment="1">
      <alignment horizontal="left"/>
    </xf>
    <xf numFmtId="0" fontId="149" fillId="0" borderId="2" xfId="0" applyFont="1" applyBorder="1" applyAlignment="1">
      <alignment vertical="center"/>
    </xf>
    <xf numFmtId="2" fontId="154" fillId="0" borderId="1" xfId="0" applyNumberFormat="1" applyFont="1" applyBorder="1" applyAlignment="1">
      <alignment horizontal="center" vertical="center" wrapText="1"/>
    </xf>
    <xf numFmtId="2" fontId="166" fillId="0" borderId="1" xfId="0" applyNumberFormat="1" applyFont="1" applyBorder="1" applyAlignment="1">
      <alignment horizontal="center" vertical="center" wrapText="1"/>
    </xf>
    <xf numFmtId="0" fontId="128" fillId="0" borderId="1" xfId="0" applyFont="1" applyBorder="1" applyAlignment="1">
      <alignment horizontal="center"/>
    </xf>
    <xf numFmtId="3" fontId="125" fillId="0" borderId="1" xfId="0" applyNumberFormat="1" applyFont="1" applyBorder="1" applyAlignment="1">
      <alignment horizontal="center" vertical="center"/>
    </xf>
    <xf numFmtId="3" fontId="167" fillId="0" borderId="1" xfId="1753" applyNumberFormat="1" applyFont="1" applyBorder="1" applyAlignment="1">
      <alignment horizontal="center" vertical="center"/>
    </xf>
    <xf numFmtId="0" fontId="0" fillId="0" borderId="0" xfId="0" applyFont="1" applyAlignment="1">
      <alignment vertical="center"/>
    </xf>
    <xf numFmtId="0" fontId="167" fillId="2" borderId="1" xfId="0" applyFont="1" applyFill="1" applyBorder="1" applyAlignment="1">
      <alignment vertical="center" wrapText="1"/>
    </xf>
    <xf numFmtId="0" fontId="167" fillId="36" borderId="1" xfId="0" applyFont="1" applyFill="1" applyBorder="1" applyAlignment="1">
      <alignment horizontal="center" vertical="center" wrapText="1"/>
    </xf>
    <xf numFmtId="0" fontId="167" fillId="2" borderId="1" xfId="0" applyFont="1" applyFill="1" applyBorder="1" applyAlignment="1">
      <alignment horizontal="center" vertical="center" wrapText="1"/>
    </xf>
    <xf numFmtId="164" fontId="149" fillId="0" borderId="2" xfId="43" applyNumberFormat="1" applyFont="1" applyBorder="1" applyAlignment="1">
      <alignment horizontal="center" vertical="center"/>
    </xf>
    <xf numFmtId="164" fontId="149" fillId="0" borderId="3" xfId="43" applyNumberFormat="1" applyFont="1" applyBorder="1" applyAlignment="1">
      <alignment horizontal="center" vertical="center"/>
    </xf>
    <xf numFmtId="2" fontId="155" fillId="0" borderId="0" xfId="0" applyNumberFormat="1" applyFont="1" applyAlignment="1">
      <alignment horizontal="left"/>
    </xf>
    <xf numFmtId="0" fontId="149" fillId="0" borderId="2" xfId="0" applyFont="1" applyBorder="1" applyAlignment="1">
      <alignment horizontal="center" vertical="center"/>
    </xf>
    <xf numFmtId="0" fontId="149" fillId="0" borderId="3" xfId="0" applyFont="1" applyBorder="1" applyAlignment="1">
      <alignment horizontal="center" vertical="center"/>
    </xf>
    <xf numFmtId="0" fontId="149" fillId="0" borderId="4" xfId="0" applyFont="1" applyBorder="1" applyAlignment="1">
      <alignment horizontal="center" vertical="center"/>
    </xf>
    <xf numFmtId="0" fontId="128" fillId="0" borderId="2" xfId="0" applyFont="1" applyBorder="1" applyAlignment="1">
      <alignment horizontal="center" vertical="center"/>
    </xf>
    <xf numFmtId="0" fontId="128" fillId="0" borderId="3" xfId="0" applyFont="1" applyBorder="1" applyAlignment="1">
      <alignment horizontal="center" vertical="center"/>
    </xf>
    <xf numFmtId="0" fontId="128" fillId="0" borderId="4" xfId="0" applyFont="1" applyBorder="1" applyAlignment="1">
      <alignment horizontal="center" vertical="center"/>
    </xf>
    <xf numFmtId="0" fontId="128" fillId="0" borderId="1" xfId="0" applyFont="1" applyBorder="1" applyAlignment="1">
      <alignment horizontal="center"/>
    </xf>
    <xf numFmtId="2" fontId="158" fillId="0" borderId="0" xfId="0" applyNumberFormat="1" applyFont="1" applyAlignment="1">
      <alignment horizontal="left"/>
    </xf>
    <xf numFmtId="3" fontId="130" fillId="0" borderId="0" xfId="0" applyNumberFormat="1" applyFont="1" applyAlignment="1">
      <alignment horizontal="left"/>
    </xf>
    <xf numFmtId="164" fontId="149" fillId="0" borderId="4" xfId="43" applyNumberFormat="1" applyFont="1" applyBorder="1" applyAlignment="1">
      <alignment horizontal="center" vertical="center"/>
    </xf>
    <xf numFmtId="0" fontId="162" fillId="35" borderId="21" xfId="0" applyFont="1" applyFill="1" applyBorder="1" applyAlignment="1">
      <alignment horizontal="left" vertical="center"/>
    </xf>
    <xf numFmtId="0" fontId="162" fillId="35" borderId="0" xfId="0" applyFont="1" applyFill="1" applyBorder="1" applyAlignment="1">
      <alignment horizontal="left" vertical="center"/>
    </xf>
    <xf numFmtId="0" fontId="128" fillId="0" borderId="2" xfId="0" applyFont="1" applyBorder="1" applyAlignment="1">
      <alignment horizontal="center" vertical="center" wrapText="1"/>
    </xf>
    <xf numFmtId="0" fontId="128" fillId="0" borderId="3" xfId="0" applyFont="1" applyBorder="1" applyAlignment="1">
      <alignment horizontal="center" vertical="center" wrapText="1"/>
    </xf>
    <xf numFmtId="0" fontId="128" fillId="0" borderId="4" xfId="0" applyFont="1" applyBorder="1" applyAlignment="1">
      <alignment horizontal="center" vertical="center" wrapText="1"/>
    </xf>
    <xf numFmtId="0" fontId="129" fillId="0" borderId="8" xfId="0" applyFont="1" applyBorder="1" applyAlignment="1">
      <alignment horizontal="center" vertical="center"/>
    </xf>
    <xf numFmtId="0" fontId="129" fillId="0" borderId="3" xfId="0" applyFont="1" applyBorder="1" applyAlignment="1">
      <alignment horizontal="center" vertical="center"/>
    </xf>
    <xf numFmtId="0" fontId="128" fillId="0" borderId="18" xfId="0" applyFont="1" applyBorder="1" applyAlignment="1">
      <alignment horizontal="center" vertical="center" wrapText="1"/>
    </xf>
    <xf numFmtId="0" fontId="128" fillId="0" borderId="19" xfId="0" applyFont="1" applyBorder="1" applyAlignment="1">
      <alignment horizontal="center" vertical="center" wrapText="1"/>
    </xf>
    <xf numFmtId="0" fontId="128" fillId="0" borderId="20" xfId="0" applyFont="1" applyBorder="1" applyAlignment="1">
      <alignment horizontal="center" vertical="center" wrapText="1"/>
    </xf>
    <xf numFmtId="0" fontId="128" fillId="0" borderId="2" xfId="0" applyFont="1" applyBorder="1" applyAlignment="1">
      <alignment horizontal="left" vertical="center" wrapText="1"/>
    </xf>
    <xf numFmtId="0" fontId="128" fillId="0" borderId="3" xfId="0" applyFont="1" applyBorder="1" applyAlignment="1">
      <alignment horizontal="left" vertical="center" wrapText="1"/>
    </xf>
    <xf numFmtId="0" fontId="128" fillId="0" borderId="4" xfId="0" applyFont="1" applyBorder="1" applyAlignment="1">
      <alignment horizontal="left" vertical="center" wrapText="1"/>
    </xf>
    <xf numFmtId="0" fontId="154" fillId="0" borderId="0" xfId="0" applyFont="1" applyBorder="1" applyAlignment="1">
      <alignment horizontal="left" vertical="center" wrapText="1"/>
    </xf>
    <xf numFmtId="0" fontId="167" fillId="0" borderId="2" xfId="0" applyFont="1" applyBorder="1" applyAlignment="1">
      <alignment horizontal="left" vertical="center"/>
    </xf>
    <xf numFmtId="0" fontId="167" fillId="0" borderId="4" xfId="0" applyFont="1" applyBorder="1" applyAlignment="1">
      <alignment horizontal="left" vertical="center"/>
    </xf>
    <xf numFmtId="0" fontId="167" fillId="0" borderId="8" xfId="0" applyFont="1" applyBorder="1" applyAlignment="1">
      <alignment horizontal="center" vertical="center"/>
    </xf>
    <xf numFmtId="0" fontId="167" fillId="0" borderId="2" xfId="0" applyFont="1" applyBorder="1" applyAlignment="1">
      <alignment horizontal="center" vertical="center"/>
    </xf>
    <xf numFmtId="0" fontId="167" fillId="0" borderId="3" xfId="0" applyFont="1" applyBorder="1" applyAlignment="1">
      <alignment horizontal="center" vertical="center"/>
    </xf>
    <xf numFmtId="0" fontId="167" fillId="0" borderId="4" xfId="0" applyFont="1" applyBorder="1" applyAlignment="1">
      <alignment horizontal="center" vertical="center"/>
    </xf>
    <xf numFmtId="0" fontId="125" fillId="0" borderId="2" xfId="0" applyFont="1" applyBorder="1" applyAlignment="1">
      <alignment horizontal="left" vertical="center"/>
    </xf>
    <xf numFmtId="0" fontId="125" fillId="0" borderId="4" xfId="0" applyFont="1" applyBorder="1" applyAlignment="1">
      <alignment horizontal="left" vertical="center"/>
    </xf>
    <xf numFmtId="0" fontId="157" fillId="0" borderId="0" xfId="0" applyFont="1" applyBorder="1"/>
    <xf numFmtId="0" fontId="159" fillId="0" borderId="8" xfId="0" applyFont="1" applyBorder="1" applyAlignment="1">
      <alignment horizontal="center" vertical="center"/>
    </xf>
    <xf numFmtId="0" fontId="125" fillId="0" borderId="2" xfId="0" applyFont="1" applyBorder="1" applyAlignment="1">
      <alignment horizontal="center" vertical="center"/>
    </xf>
    <xf numFmtId="0" fontId="125" fillId="0" borderId="3" xfId="0" applyFont="1" applyBorder="1" applyAlignment="1">
      <alignment horizontal="center" vertical="center"/>
    </xf>
    <xf numFmtId="0" fontId="125" fillId="0" borderId="4" xfId="0" applyFont="1" applyBorder="1" applyAlignment="1">
      <alignment horizontal="center" vertical="center"/>
    </xf>
    <xf numFmtId="0" fontId="130" fillId="0" borderId="8" xfId="0" applyFont="1" applyBorder="1" applyAlignment="1">
      <alignment horizontal="center" vertical="center"/>
    </xf>
    <xf numFmtId="0" fontId="127" fillId="3" borderId="5" xfId="0" applyFont="1" applyFill="1" applyBorder="1" applyAlignment="1">
      <alignment horizontal="center" vertical="center"/>
    </xf>
    <xf numFmtId="0" fontId="152" fillId="0" borderId="1" xfId="0" applyFont="1" applyBorder="1" applyAlignment="1">
      <alignment horizontal="left" vertical="center" wrapText="1"/>
    </xf>
    <xf numFmtId="0" fontId="126" fillId="0" borderId="0" xfId="0" applyFont="1" applyAlignment="1">
      <alignment horizontal="center" vertical="center"/>
    </xf>
  </cellXfs>
  <cellStyles count="3476">
    <cellStyle name="20% - Accent1" xfId="18" builtinId="30" customBuiltin="1"/>
    <cellStyle name="20% - Accent1 10" xfId="157"/>
    <cellStyle name="20% - Accent1 10 2" xfId="1882"/>
    <cellStyle name="20% - Accent1 100" xfId="1418"/>
    <cellStyle name="20% - Accent1 100 2" xfId="3142"/>
    <cellStyle name="20% - Accent1 101" xfId="1432"/>
    <cellStyle name="20% - Accent1 101 2" xfId="3156"/>
    <cellStyle name="20% - Accent1 102" xfId="1446"/>
    <cellStyle name="20% - Accent1 102 2" xfId="3170"/>
    <cellStyle name="20% - Accent1 103" xfId="1460"/>
    <cellStyle name="20% - Accent1 103 2" xfId="3184"/>
    <cellStyle name="20% - Accent1 104" xfId="1474"/>
    <cellStyle name="20% - Accent1 104 2" xfId="3198"/>
    <cellStyle name="20% - Accent1 105" xfId="1488"/>
    <cellStyle name="20% - Accent1 105 2" xfId="3212"/>
    <cellStyle name="20% - Accent1 106" xfId="1502"/>
    <cellStyle name="20% - Accent1 106 2" xfId="3226"/>
    <cellStyle name="20% - Accent1 107" xfId="1516"/>
    <cellStyle name="20% - Accent1 107 2" xfId="3240"/>
    <cellStyle name="20% - Accent1 108" xfId="1530"/>
    <cellStyle name="20% - Accent1 108 2" xfId="3254"/>
    <cellStyle name="20% - Accent1 109" xfId="1544"/>
    <cellStyle name="20% - Accent1 109 2" xfId="3268"/>
    <cellStyle name="20% - Accent1 11" xfId="171"/>
    <cellStyle name="20% - Accent1 11 2" xfId="1896"/>
    <cellStyle name="20% - Accent1 110" xfId="1559"/>
    <cellStyle name="20% - Accent1 110 2" xfId="3282"/>
    <cellStyle name="20% - Accent1 111" xfId="1573"/>
    <cellStyle name="20% - Accent1 111 2" xfId="3296"/>
    <cellStyle name="20% - Accent1 112" xfId="1587"/>
    <cellStyle name="20% - Accent1 112 2" xfId="3310"/>
    <cellStyle name="20% - Accent1 113" xfId="1601"/>
    <cellStyle name="20% - Accent1 113 2" xfId="3324"/>
    <cellStyle name="20% - Accent1 114" xfId="1615"/>
    <cellStyle name="20% - Accent1 114 2" xfId="3338"/>
    <cellStyle name="20% - Accent1 115" xfId="1629"/>
    <cellStyle name="20% - Accent1 115 2" xfId="3352"/>
    <cellStyle name="20% - Accent1 116" xfId="1643"/>
    <cellStyle name="20% - Accent1 116 2" xfId="3366"/>
    <cellStyle name="20% - Accent1 117" xfId="1657"/>
    <cellStyle name="20% - Accent1 117 2" xfId="3380"/>
    <cellStyle name="20% - Accent1 118" xfId="1671"/>
    <cellStyle name="20% - Accent1 118 2" xfId="3394"/>
    <cellStyle name="20% - Accent1 119" xfId="1685"/>
    <cellStyle name="20% - Accent1 119 2" xfId="3408"/>
    <cellStyle name="20% - Accent1 12" xfId="185"/>
    <cellStyle name="20% - Accent1 12 2" xfId="1910"/>
    <cellStyle name="20% - Accent1 120" xfId="1699"/>
    <cellStyle name="20% - Accent1 120 2" xfId="3422"/>
    <cellStyle name="20% - Accent1 121" xfId="1713"/>
    <cellStyle name="20% - Accent1 121 2" xfId="3436"/>
    <cellStyle name="20% - Accent1 122" xfId="1727"/>
    <cellStyle name="20% - Accent1 122 2" xfId="3450"/>
    <cellStyle name="20% - Accent1 123" xfId="1741"/>
    <cellStyle name="20% - Accent1 123 2" xfId="3464"/>
    <cellStyle name="20% - Accent1 124" xfId="1754"/>
    <cellStyle name="20% - Accent1 13" xfId="199"/>
    <cellStyle name="20% - Accent1 13 2" xfId="1924"/>
    <cellStyle name="20% - Accent1 14" xfId="213"/>
    <cellStyle name="20% - Accent1 14 2" xfId="1938"/>
    <cellStyle name="20% - Accent1 15" xfId="227"/>
    <cellStyle name="20% - Accent1 15 2" xfId="1952"/>
    <cellStyle name="20% - Accent1 16" xfId="241"/>
    <cellStyle name="20% - Accent1 16 2" xfId="1966"/>
    <cellStyle name="20% - Accent1 17" xfId="255"/>
    <cellStyle name="20% - Accent1 17 2" xfId="1980"/>
    <cellStyle name="20% - Accent1 18" xfId="269"/>
    <cellStyle name="20% - Accent1 18 2" xfId="1994"/>
    <cellStyle name="20% - Accent1 19" xfId="283"/>
    <cellStyle name="20% - Accent1 19 2" xfId="2008"/>
    <cellStyle name="20% - Accent1 2" xfId="45"/>
    <cellStyle name="20% - Accent1 2 2" xfId="1770"/>
    <cellStyle name="20% - Accent1 20" xfId="297"/>
    <cellStyle name="20% - Accent1 20 2" xfId="2022"/>
    <cellStyle name="20% - Accent1 21" xfId="311"/>
    <cellStyle name="20% - Accent1 21 2" xfId="2036"/>
    <cellStyle name="20% - Accent1 22" xfId="325"/>
    <cellStyle name="20% - Accent1 22 2" xfId="2050"/>
    <cellStyle name="20% - Accent1 23" xfId="339"/>
    <cellStyle name="20% - Accent1 23 2" xfId="2064"/>
    <cellStyle name="20% - Accent1 24" xfId="353"/>
    <cellStyle name="20% - Accent1 24 2" xfId="2078"/>
    <cellStyle name="20% - Accent1 25" xfId="367"/>
    <cellStyle name="20% - Accent1 25 2" xfId="2092"/>
    <cellStyle name="20% - Accent1 26" xfId="381"/>
    <cellStyle name="20% - Accent1 26 2" xfId="2106"/>
    <cellStyle name="20% - Accent1 27" xfId="395"/>
    <cellStyle name="20% - Accent1 27 2" xfId="2120"/>
    <cellStyle name="20% - Accent1 28" xfId="409"/>
    <cellStyle name="20% - Accent1 28 2" xfId="2134"/>
    <cellStyle name="20% - Accent1 29" xfId="423"/>
    <cellStyle name="20% - Accent1 29 2" xfId="2148"/>
    <cellStyle name="20% - Accent1 3" xfId="59"/>
    <cellStyle name="20% - Accent1 3 2" xfId="1784"/>
    <cellStyle name="20% - Accent1 30" xfId="438"/>
    <cellStyle name="20% - Accent1 30 2" xfId="2162"/>
    <cellStyle name="20% - Accent1 31" xfId="452"/>
    <cellStyle name="20% - Accent1 31 2" xfId="2176"/>
    <cellStyle name="20% - Accent1 32" xfId="466"/>
    <cellStyle name="20% - Accent1 32 2" xfId="2190"/>
    <cellStyle name="20% - Accent1 33" xfId="480"/>
    <cellStyle name="20% - Accent1 33 2" xfId="2204"/>
    <cellStyle name="20% - Accent1 34" xfId="494"/>
    <cellStyle name="20% - Accent1 34 2" xfId="2218"/>
    <cellStyle name="20% - Accent1 35" xfId="508"/>
    <cellStyle name="20% - Accent1 35 2" xfId="2232"/>
    <cellStyle name="20% - Accent1 36" xfId="522"/>
    <cellStyle name="20% - Accent1 36 2" xfId="2246"/>
    <cellStyle name="20% - Accent1 37" xfId="536"/>
    <cellStyle name="20% - Accent1 37 2" xfId="2260"/>
    <cellStyle name="20% - Accent1 38" xfId="550"/>
    <cellStyle name="20% - Accent1 38 2" xfId="2274"/>
    <cellStyle name="20% - Accent1 39" xfId="564"/>
    <cellStyle name="20% - Accent1 39 2" xfId="2288"/>
    <cellStyle name="20% - Accent1 4" xfId="73"/>
    <cellStyle name="20% - Accent1 4 2" xfId="1798"/>
    <cellStyle name="20% - Accent1 40" xfId="578"/>
    <cellStyle name="20% - Accent1 40 2" xfId="2302"/>
    <cellStyle name="20% - Accent1 41" xfId="592"/>
    <cellStyle name="20% - Accent1 41 2" xfId="2316"/>
    <cellStyle name="20% - Accent1 42" xfId="606"/>
    <cellStyle name="20% - Accent1 42 2" xfId="2330"/>
    <cellStyle name="20% - Accent1 43" xfId="620"/>
    <cellStyle name="20% - Accent1 43 2" xfId="2344"/>
    <cellStyle name="20% - Accent1 44" xfId="634"/>
    <cellStyle name="20% - Accent1 44 2" xfId="2358"/>
    <cellStyle name="20% - Accent1 45" xfId="648"/>
    <cellStyle name="20% - Accent1 45 2" xfId="2372"/>
    <cellStyle name="20% - Accent1 46" xfId="662"/>
    <cellStyle name="20% - Accent1 46 2" xfId="2386"/>
    <cellStyle name="20% - Accent1 47" xfId="676"/>
    <cellStyle name="20% - Accent1 47 2" xfId="2400"/>
    <cellStyle name="20% - Accent1 48" xfId="690"/>
    <cellStyle name="20% - Accent1 48 2" xfId="2414"/>
    <cellStyle name="20% - Accent1 49" xfId="704"/>
    <cellStyle name="20% - Accent1 49 2" xfId="2428"/>
    <cellStyle name="20% - Accent1 5" xfId="87"/>
    <cellStyle name="20% - Accent1 5 2" xfId="1812"/>
    <cellStyle name="20% - Accent1 50" xfId="718"/>
    <cellStyle name="20% - Accent1 50 2" xfId="2442"/>
    <cellStyle name="20% - Accent1 51" xfId="732"/>
    <cellStyle name="20% - Accent1 51 2" xfId="2456"/>
    <cellStyle name="20% - Accent1 52" xfId="746"/>
    <cellStyle name="20% - Accent1 52 2" xfId="2470"/>
    <cellStyle name="20% - Accent1 53" xfId="760"/>
    <cellStyle name="20% - Accent1 53 2" xfId="2484"/>
    <cellStyle name="20% - Accent1 54" xfId="774"/>
    <cellStyle name="20% - Accent1 54 2" xfId="2498"/>
    <cellStyle name="20% - Accent1 55" xfId="788"/>
    <cellStyle name="20% - Accent1 55 2" xfId="2512"/>
    <cellStyle name="20% - Accent1 56" xfId="802"/>
    <cellStyle name="20% - Accent1 56 2" xfId="2526"/>
    <cellStyle name="20% - Accent1 57" xfId="816"/>
    <cellStyle name="20% - Accent1 57 2" xfId="2540"/>
    <cellStyle name="20% - Accent1 58" xfId="830"/>
    <cellStyle name="20% - Accent1 58 2" xfId="2554"/>
    <cellStyle name="20% - Accent1 59" xfId="844"/>
    <cellStyle name="20% - Accent1 59 2" xfId="2568"/>
    <cellStyle name="20% - Accent1 6" xfId="101"/>
    <cellStyle name="20% - Accent1 6 2" xfId="1826"/>
    <cellStyle name="20% - Accent1 60" xfId="858"/>
    <cellStyle name="20% - Accent1 60 2" xfId="2582"/>
    <cellStyle name="20% - Accent1 61" xfId="872"/>
    <cellStyle name="20% - Accent1 61 2" xfId="2596"/>
    <cellStyle name="20% - Accent1 62" xfId="886"/>
    <cellStyle name="20% - Accent1 62 2" xfId="2610"/>
    <cellStyle name="20% - Accent1 63" xfId="900"/>
    <cellStyle name="20% - Accent1 63 2" xfId="2624"/>
    <cellStyle name="20% - Accent1 64" xfId="914"/>
    <cellStyle name="20% - Accent1 64 2" xfId="2638"/>
    <cellStyle name="20% - Accent1 65" xfId="928"/>
    <cellStyle name="20% - Accent1 65 2" xfId="2652"/>
    <cellStyle name="20% - Accent1 66" xfId="942"/>
    <cellStyle name="20% - Accent1 66 2" xfId="2666"/>
    <cellStyle name="20% - Accent1 67" xfId="956"/>
    <cellStyle name="20% - Accent1 67 2" xfId="2680"/>
    <cellStyle name="20% - Accent1 68" xfId="970"/>
    <cellStyle name="20% - Accent1 68 2" xfId="2694"/>
    <cellStyle name="20% - Accent1 69" xfId="984"/>
    <cellStyle name="20% - Accent1 69 2" xfId="2708"/>
    <cellStyle name="20% - Accent1 7" xfId="115"/>
    <cellStyle name="20% - Accent1 7 2" xfId="1840"/>
    <cellStyle name="20% - Accent1 70" xfId="998"/>
    <cellStyle name="20% - Accent1 70 2" xfId="2722"/>
    <cellStyle name="20% - Accent1 71" xfId="1012"/>
    <cellStyle name="20% - Accent1 71 2" xfId="2736"/>
    <cellStyle name="20% - Accent1 72" xfId="1026"/>
    <cellStyle name="20% - Accent1 72 2" xfId="2750"/>
    <cellStyle name="20% - Accent1 73" xfId="1040"/>
    <cellStyle name="20% - Accent1 73 2" xfId="2764"/>
    <cellStyle name="20% - Accent1 74" xfId="1054"/>
    <cellStyle name="20% - Accent1 74 2" xfId="2778"/>
    <cellStyle name="20% - Accent1 75" xfId="1068"/>
    <cellStyle name="20% - Accent1 75 2" xfId="2792"/>
    <cellStyle name="20% - Accent1 76" xfId="1082"/>
    <cellStyle name="20% - Accent1 76 2" xfId="2806"/>
    <cellStyle name="20% - Accent1 77" xfId="1096"/>
    <cellStyle name="20% - Accent1 77 2" xfId="2820"/>
    <cellStyle name="20% - Accent1 78" xfId="1110"/>
    <cellStyle name="20% - Accent1 78 2" xfId="2834"/>
    <cellStyle name="20% - Accent1 79" xfId="1124"/>
    <cellStyle name="20% - Accent1 79 2" xfId="2848"/>
    <cellStyle name="20% - Accent1 8" xfId="129"/>
    <cellStyle name="20% - Accent1 8 2" xfId="1854"/>
    <cellStyle name="20% - Accent1 80" xfId="1138"/>
    <cellStyle name="20% - Accent1 80 2" xfId="2862"/>
    <cellStyle name="20% - Accent1 81" xfId="1152"/>
    <cellStyle name="20% - Accent1 81 2" xfId="2876"/>
    <cellStyle name="20% - Accent1 82" xfId="1166"/>
    <cellStyle name="20% - Accent1 82 2" xfId="2890"/>
    <cellStyle name="20% - Accent1 83" xfId="1180"/>
    <cellStyle name="20% - Accent1 83 2" xfId="2904"/>
    <cellStyle name="20% - Accent1 84" xfId="1194"/>
    <cellStyle name="20% - Accent1 84 2" xfId="2918"/>
    <cellStyle name="20% - Accent1 85" xfId="1208"/>
    <cellStyle name="20% - Accent1 85 2" xfId="2932"/>
    <cellStyle name="20% - Accent1 86" xfId="1222"/>
    <cellStyle name="20% - Accent1 86 2" xfId="2946"/>
    <cellStyle name="20% - Accent1 87" xfId="1236"/>
    <cellStyle name="20% - Accent1 87 2" xfId="2960"/>
    <cellStyle name="20% - Accent1 88" xfId="1250"/>
    <cellStyle name="20% - Accent1 88 2" xfId="2974"/>
    <cellStyle name="20% - Accent1 89" xfId="1264"/>
    <cellStyle name="20% - Accent1 89 2" xfId="2988"/>
    <cellStyle name="20% - Accent1 9" xfId="143"/>
    <cellStyle name="20% - Accent1 9 2" xfId="1868"/>
    <cellStyle name="20% - Accent1 90" xfId="1278"/>
    <cellStyle name="20% - Accent1 90 2" xfId="3002"/>
    <cellStyle name="20% - Accent1 91" xfId="1292"/>
    <cellStyle name="20% - Accent1 91 2" xfId="3016"/>
    <cellStyle name="20% - Accent1 92" xfId="1306"/>
    <cellStyle name="20% - Accent1 92 2" xfId="3030"/>
    <cellStyle name="20% - Accent1 93" xfId="1320"/>
    <cellStyle name="20% - Accent1 93 2" xfId="3044"/>
    <cellStyle name="20% - Accent1 94" xfId="1334"/>
    <cellStyle name="20% - Accent1 94 2" xfId="3058"/>
    <cellStyle name="20% - Accent1 95" xfId="1348"/>
    <cellStyle name="20% - Accent1 95 2" xfId="3072"/>
    <cellStyle name="20% - Accent1 96" xfId="1362"/>
    <cellStyle name="20% - Accent1 96 2" xfId="3086"/>
    <cellStyle name="20% - Accent1 97" xfId="1376"/>
    <cellStyle name="20% - Accent1 97 2" xfId="3100"/>
    <cellStyle name="20% - Accent1 98" xfId="1390"/>
    <cellStyle name="20% - Accent1 98 2" xfId="3114"/>
    <cellStyle name="20% - Accent1 99" xfId="1404"/>
    <cellStyle name="20% - Accent1 99 2" xfId="3128"/>
    <cellStyle name="20% - Accent2" xfId="22" builtinId="34" customBuiltin="1"/>
    <cellStyle name="20% - Accent2 10" xfId="159"/>
    <cellStyle name="20% - Accent2 10 2" xfId="1884"/>
    <cellStyle name="20% - Accent2 100" xfId="1420"/>
    <cellStyle name="20% - Accent2 100 2" xfId="3144"/>
    <cellStyle name="20% - Accent2 101" xfId="1434"/>
    <cellStyle name="20% - Accent2 101 2" xfId="3158"/>
    <cellStyle name="20% - Accent2 102" xfId="1448"/>
    <cellStyle name="20% - Accent2 102 2" xfId="3172"/>
    <cellStyle name="20% - Accent2 103" xfId="1462"/>
    <cellStyle name="20% - Accent2 103 2" xfId="3186"/>
    <cellStyle name="20% - Accent2 104" xfId="1476"/>
    <cellStyle name="20% - Accent2 104 2" xfId="3200"/>
    <cellStyle name="20% - Accent2 105" xfId="1490"/>
    <cellStyle name="20% - Accent2 105 2" xfId="3214"/>
    <cellStyle name="20% - Accent2 106" xfId="1504"/>
    <cellStyle name="20% - Accent2 106 2" xfId="3228"/>
    <cellStyle name="20% - Accent2 107" xfId="1518"/>
    <cellStyle name="20% - Accent2 107 2" xfId="3242"/>
    <cellStyle name="20% - Accent2 108" xfId="1532"/>
    <cellStyle name="20% - Accent2 108 2" xfId="3256"/>
    <cellStyle name="20% - Accent2 109" xfId="1546"/>
    <cellStyle name="20% - Accent2 109 2" xfId="3270"/>
    <cellStyle name="20% - Accent2 11" xfId="173"/>
    <cellStyle name="20% - Accent2 11 2" xfId="1898"/>
    <cellStyle name="20% - Accent2 110" xfId="1561"/>
    <cellStyle name="20% - Accent2 110 2" xfId="3284"/>
    <cellStyle name="20% - Accent2 111" xfId="1575"/>
    <cellStyle name="20% - Accent2 111 2" xfId="3298"/>
    <cellStyle name="20% - Accent2 112" xfId="1589"/>
    <cellStyle name="20% - Accent2 112 2" xfId="3312"/>
    <cellStyle name="20% - Accent2 113" xfId="1603"/>
    <cellStyle name="20% - Accent2 113 2" xfId="3326"/>
    <cellStyle name="20% - Accent2 114" xfId="1617"/>
    <cellStyle name="20% - Accent2 114 2" xfId="3340"/>
    <cellStyle name="20% - Accent2 115" xfId="1631"/>
    <cellStyle name="20% - Accent2 115 2" xfId="3354"/>
    <cellStyle name="20% - Accent2 116" xfId="1645"/>
    <cellStyle name="20% - Accent2 116 2" xfId="3368"/>
    <cellStyle name="20% - Accent2 117" xfId="1659"/>
    <cellStyle name="20% - Accent2 117 2" xfId="3382"/>
    <cellStyle name="20% - Accent2 118" xfId="1673"/>
    <cellStyle name="20% - Accent2 118 2" xfId="3396"/>
    <cellStyle name="20% - Accent2 119" xfId="1687"/>
    <cellStyle name="20% - Accent2 119 2" xfId="3410"/>
    <cellStyle name="20% - Accent2 12" xfId="187"/>
    <cellStyle name="20% - Accent2 12 2" xfId="1912"/>
    <cellStyle name="20% - Accent2 120" xfId="1701"/>
    <cellStyle name="20% - Accent2 120 2" xfId="3424"/>
    <cellStyle name="20% - Accent2 121" xfId="1715"/>
    <cellStyle name="20% - Accent2 121 2" xfId="3438"/>
    <cellStyle name="20% - Accent2 122" xfId="1729"/>
    <cellStyle name="20% - Accent2 122 2" xfId="3452"/>
    <cellStyle name="20% - Accent2 123" xfId="1743"/>
    <cellStyle name="20% - Accent2 123 2" xfId="3466"/>
    <cellStyle name="20% - Accent2 124" xfId="1756"/>
    <cellStyle name="20% - Accent2 13" xfId="201"/>
    <cellStyle name="20% - Accent2 13 2" xfId="1926"/>
    <cellStyle name="20% - Accent2 14" xfId="215"/>
    <cellStyle name="20% - Accent2 14 2" xfId="1940"/>
    <cellStyle name="20% - Accent2 15" xfId="229"/>
    <cellStyle name="20% - Accent2 15 2" xfId="1954"/>
    <cellStyle name="20% - Accent2 16" xfId="243"/>
    <cellStyle name="20% - Accent2 16 2" xfId="1968"/>
    <cellStyle name="20% - Accent2 17" xfId="257"/>
    <cellStyle name="20% - Accent2 17 2" xfId="1982"/>
    <cellStyle name="20% - Accent2 18" xfId="271"/>
    <cellStyle name="20% - Accent2 18 2" xfId="1996"/>
    <cellStyle name="20% - Accent2 19" xfId="285"/>
    <cellStyle name="20% - Accent2 19 2" xfId="2010"/>
    <cellStyle name="20% - Accent2 2" xfId="47"/>
    <cellStyle name="20% - Accent2 2 2" xfId="1772"/>
    <cellStyle name="20% - Accent2 20" xfId="299"/>
    <cellStyle name="20% - Accent2 20 2" xfId="2024"/>
    <cellStyle name="20% - Accent2 21" xfId="313"/>
    <cellStyle name="20% - Accent2 21 2" xfId="2038"/>
    <cellStyle name="20% - Accent2 22" xfId="327"/>
    <cellStyle name="20% - Accent2 22 2" xfId="2052"/>
    <cellStyle name="20% - Accent2 23" xfId="341"/>
    <cellStyle name="20% - Accent2 23 2" xfId="2066"/>
    <cellStyle name="20% - Accent2 24" xfId="355"/>
    <cellStyle name="20% - Accent2 24 2" xfId="2080"/>
    <cellStyle name="20% - Accent2 25" xfId="369"/>
    <cellStyle name="20% - Accent2 25 2" xfId="2094"/>
    <cellStyle name="20% - Accent2 26" xfId="383"/>
    <cellStyle name="20% - Accent2 26 2" xfId="2108"/>
    <cellStyle name="20% - Accent2 27" xfId="397"/>
    <cellStyle name="20% - Accent2 27 2" xfId="2122"/>
    <cellStyle name="20% - Accent2 28" xfId="411"/>
    <cellStyle name="20% - Accent2 28 2" xfId="2136"/>
    <cellStyle name="20% - Accent2 29" xfId="425"/>
    <cellStyle name="20% - Accent2 29 2" xfId="2150"/>
    <cellStyle name="20% - Accent2 3" xfId="61"/>
    <cellStyle name="20% - Accent2 3 2" xfId="1786"/>
    <cellStyle name="20% - Accent2 30" xfId="440"/>
    <cellStyle name="20% - Accent2 30 2" xfId="2164"/>
    <cellStyle name="20% - Accent2 31" xfId="454"/>
    <cellStyle name="20% - Accent2 31 2" xfId="2178"/>
    <cellStyle name="20% - Accent2 32" xfId="468"/>
    <cellStyle name="20% - Accent2 32 2" xfId="2192"/>
    <cellStyle name="20% - Accent2 33" xfId="482"/>
    <cellStyle name="20% - Accent2 33 2" xfId="2206"/>
    <cellStyle name="20% - Accent2 34" xfId="496"/>
    <cellStyle name="20% - Accent2 34 2" xfId="2220"/>
    <cellStyle name="20% - Accent2 35" xfId="510"/>
    <cellStyle name="20% - Accent2 35 2" xfId="2234"/>
    <cellStyle name="20% - Accent2 36" xfId="524"/>
    <cellStyle name="20% - Accent2 36 2" xfId="2248"/>
    <cellStyle name="20% - Accent2 37" xfId="538"/>
    <cellStyle name="20% - Accent2 37 2" xfId="2262"/>
    <cellStyle name="20% - Accent2 38" xfId="552"/>
    <cellStyle name="20% - Accent2 38 2" xfId="2276"/>
    <cellStyle name="20% - Accent2 39" xfId="566"/>
    <cellStyle name="20% - Accent2 39 2" xfId="2290"/>
    <cellStyle name="20% - Accent2 4" xfId="75"/>
    <cellStyle name="20% - Accent2 4 2" xfId="1800"/>
    <cellStyle name="20% - Accent2 40" xfId="580"/>
    <cellStyle name="20% - Accent2 40 2" xfId="2304"/>
    <cellStyle name="20% - Accent2 41" xfId="594"/>
    <cellStyle name="20% - Accent2 41 2" xfId="2318"/>
    <cellStyle name="20% - Accent2 42" xfId="608"/>
    <cellStyle name="20% - Accent2 42 2" xfId="2332"/>
    <cellStyle name="20% - Accent2 43" xfId="622"/>
    <cellStyle name="20% - Accent2 43 2" xfId="2346"/>
    <cellStyle name="20% - Accent2 44" xfId="636"/>
    <cellStyle name="20% - Accent2 44 2" xfId="2360"/>
    <cellStyle name="20% - Accent2 45" xfId="650"/>
    <cellStyle name="20% - Accent2 45 2" xfId="2374"/>
    <cellStyle name="20% - Accent2 46" xfId="664"/>
    <cellStyle name="20% - Accent2 46 2" xfId="2388"/>
    <cellStyle name="20% - Accent2 47" xfId="678"/>
    <cellStyle name="20% - Accent2 47 2" xfId="2402"/>
    <cellStyle name="20% - Accent2 48" xfId="692"/>
    <cellStyle name="20% - Accent2 48 2" xfId="2416"/>
    <cellStyle name="20% - Accent2 49" xfId="706"/>
    <cellStyle name="20% - Accent2 49 2" xfId="2430"/>
    <cellStyle name="20% - Accent2 5" xfId="89"/>
    <cellStyle name="20% - Accent2 5 2" xfId="1814"/>
    <cellStyle name="20% - Accent2 50" xfId="720"/>
    <cellStyle name="20% - Accent2 50 2" xfId="2444"/>
    <cellStyle name="20% - Accent2 51" xfId="734"/>
    <cellStyle name="20% - Accent2 51 2" xfId="2458"/>
    <cellStyle name="20% - Accent2 52" xfId="748"/>
    <cellStyle name="20% - Accent2 52 2" xfId="2472"/>
    <cellStyle name="20% - Accent2 53" xfId="762"/>
    <cellStyle name="20% - Accent2 53 2" xfId="2486"/>
    <cellStyle name="20% - Accent2 54" xfId="776"/>
    <cellStyle name="20% - Accent2 54 2" xfId="2500"/>
    <cellStyle name="20% - Accent2 55" xfId="790"/>
    <cellStyle name="20% - Accent2 55 2" xfId="2514"/>
    <cellStyle name="20% - Accent2 56" xfId="804"/>
    <cellStyle name="20% - Accent2 56 2" xfId="2528"/>
    <cellStyle name="20% - Accent2 57" xfId="818"/>
    <cellStyle name="20% - Accent2 57 2" xfId="2542"/>
    <cellStyle name="20% - Accent2 58" xfId="832"/>
    <cellStyle name="20% - Accent2 58 2" xfId="2556"/>
    <cellStyle name="20% - Accent2 59" xfId="846"/>
    <cellStyle name="20% - Accent2 59 2" xfId="2570"/>
    <cellStyle name="20% - Accent2 6" xfId="103"/>
    <cellStyle name="20% - Accent2 6 2" xfId="1828"/>
    <cellStyle name="20% - Accent2 60" xfId="860"/>
    <cellStyle name="20% - Accent2 60 2" xfId="2584"/>
    <cellStyle name="20% - Accent2 61" xfId="874"/>
    <cellStyle name="20% - Accent2 61 2" xfId="2598"/>
    <cellStyle name="20% - Accent2 62" xfId="888"/>
    <cellStyle name="20% - Accent2 62 2" xfId="2612"/>
    <cellStyle name="20% - Accent2 63" xfId="902"/>
    <cellStyle name="20% - Accent2 63 2" xfId="2626"/>
    <cellStyle name="20% - Accent2 64" xfId="916"/>
    <cellStyle name="20% - Accent2 64 2" xfId="2640"/>
    <cellStyle name="20% - Accent2 65" xfId="930"/>
    <cellStyle name="20% - Accent2 65 2" xfId="2654"/>
    <cellStyle name="20% - Accent2 66" xfId="944"/>
    <cellStyle name="20% - Accent2 66 2" xfId="2668"/>
    <cellStyle name="20% - Accent2 67" xfId="958"/>
    <cellStyle name="20% - Accent2 67 2" xfId="2682"/>
    <cellStyle name="20% - Accent2 68" xfId="972"/>
    <cellStyle name="20% - Accent2 68 2" xfId="2696"/>
    <cellStyle name="20% - Accent2 69" xfId="986"/>
    <cellStyle name="20% - Accent2 69 2" xfId="2710"/>
    <cellStyle name="20% - Accent2 7" xfId="117"/>
    <cellStyle name="20% - Accent2 7 2" xfId="1842"/>
    <cellStyle name="20% - Accent2 70" xfId="1000"/>
    <cellStyle name="20% - Accent2 70 2" xfId="2724"/>
    <cellStyle name="20% - Accent2 71" xfId="1014"/>
    <cellStyle name="20% - Accent2 71 2" xfId="2738"/>
    <cellStyle name="20% - Accent2 72" xfId="1028"/>
    <cellStyle name="20% - Accent2 72 2" xfId="2752"/>
    <cellStyle name="20% - Accent2 73" xfId="1042"/>
    <cellStyle name="20% - Accent2 73 2" xfId="2766"/>
    <cellStyle name="20% - Accent2 74" xfId="1056"/>
    <cellStyle name="20% - Accent2 74 2" xfId="2780"/>
    <cellStyle name="20% - Accent2 75" xfId="1070"/>
    <cellStyle name="20% - Accent2 75 2" xfId="2794"/>
    <cellStyle name="20% - Accent2 76" xfId="1084"/>
    <cellStyle name="20% - Accent2 76 2" xfId="2808"/>
    <cellStyle name="20% - Accent2 77" xfId="1098"/>
    <cellStyle name="20% - Accent2 77 2" xfId="2822"/>
    <cellStyle name="20% - Accent2 78" xfId="1112"/>
    <cellStyle name="20% - Accent2 78 2" xfId="2836"/>
    <cellStyle name="20% - Accent2 79" xfId="1126"/>
    <cellStyle name="20% - Accent2 79 2" xfId="2850"/>
    <cellStyle name="20% - Accent2 8" xfId="131"/>
    <cellStyle name="20% - Accent2 8 2" xfId="1856"/>
    <cellStyle name="20% - Accent2 80" xfId="1140"/>
    <cellStyle name="20% - Accent2 80 2" xfId="2864"/>
    <cellStyle name="20% - Accent2 81" xfId="1154"/>
    <cellStyle name="20% - Accent2 81 2" xfId="2878"/>
    <cellStyle name="20% - Accent2 82" xfId="1168"/>
    <cellStyle name="20% - Accent2 82 2" xfId="2892"/>
    <cellStyle name="20% - Accent2 83" xfId="1182"/>
    <cellStyle name="20% - Accent2 83 2" xfId="2906"/>
    <cellStyle name="20% - Accent2 84" xfId="1196"/>
    <cellStyle name="20% - Accent2 84 2" xfId="2920"/>
    <cellStyle name="20% - Accent2 85" xfId="1210"/>
    <cellStyle name="20% - Accent2 85 2" xfId="2934"/>
    <cellStyle name="20% - Accent2 86" xfId="1224"/>
    <cellStyle name="20% - Accent2 86 2" xfId="2948"/>
    <cellStyle name="20% - Accent2 87" xfId="1238"/>
    <cellStyle name="20% - Accent2 87 2" xfId="2962"/>
    <cellStyle name="20% - Accent2 88" xfId="1252"/>
    <cellStyle name="20% - Accent2 88 2" xfId="2976"/>
    <cellStyle name="20% - Accent2 89" xfId="1266"/>
    <cellStyle name="20% - Accent2 89 2" xfId="2990"/>
    <cellStyle name="20% - Accent2 9" xfId="145"/>
    <cellStyle name="20% - Accent2 9 2" xfId="1870"/>
    <cellStyle name="20% - Accent2 90" xfId="1280"/>
    <cellStyle name="20% - Accent2 90 2" xfId="3004"/>
    <cellStyle name="20% - Accent2 91" xfId="1294"/>
    <cellStyle name="20% - Accent2 91 2" xfId="3018"/>
    <cellStyle name="20% - Accent2 92" xfId="1308"/>
    <cellStyle name="20% - Accent2 92 2" xfId="3032"/>
    <cellStyle name="20% - Accent2 93" xfId="1322"/>
    <cellStyle name="20% - Accent2 93 2" xfId="3046"/>
    <cellStyle name="20% - Accent2 94" xfId="1336"/>
    <cellStyle name="20% - Accent2 94 2" xfId="3060"/>
    <cellStyle name="20% - Accent2 95" xfId="1350"/>
    <cellStyle name="20% - Accent2 95 2" xfId="3074"/>
    <cellStyle name="20% - Accent2 96" xfId="1364"/>
    <cellStyle name="20% - Accent2 96 2" xfId="3088"/>
    <cellStyle name="20% - Accent2 97" xfId="1378"/>
    <cellStyle name="20% - Accent2 97 2" xfId="3102"/>
    <cellStyle name="20% - Accent2 98" xfId="1392"/>
    <cellStyle name="20% - Accent2 98 2" xfId="3116"/>
    <cellStyle name="20% - Accent2 99" xfId="1406"/>
    <cellStyle name="20% - Accent2 99 2" xfId="3130"/>
    <cellStyle name="20% - Accent3" xfId="26" builtinId="38" customBuiltin="1"/>
    <cellStyle name="20% - Accent3 10" xfId="161"/>
    <cellStyle name="20% - Accent3 10 2" xfId="1886"/>
    <cellStyle name="20% - Accent3 100" xfId="1422"/>
    <cellStyle name="20% - Accent3 100 2" xfId="3146"/>
    <cellStyle name="20% - Accent3 101" xfId="1436"/>
    <cellStyle name="20% - Accent3 101 2" xfId="3160"/>
    <cellStyle name="20% - Accent3 102" xfId="1450"/>
    <cellStyle name="20% - Accent3 102 2" xfId="3174"/>
    <cellStyle name="20% - Accent3 103" xfId="1464"/>
    <cellStyle name="20% - Accent3 103 2" xfId="3188"/>
    <cellStyle name="20% - Accent3 104" xfId="1478"/>
    <cellStyle name="20% - Accent3 104 2" xfId="3202"/>
    <cellStyle name="20% - Accent3 105" xfId="1492"/>
    <cellStyle name="20% - Accent3 105 2" xfId="3216"/>
    <cellStyle name="20% - Accent3 106" xfId="1506"/>
    <cellStyle name="20% - Accent3 106 2" xfId="3230"/>
    <cellStyle name="20% - Accent3 107" xfId="1520"/>
    <cellStyle name="20% - Accent3 107 2" xfId="3244"/>
    <cellStyle name="20% - Accent3 108" xfId="1534"/>
    <cellStyle name="20% - Accent3 108 2" xfId="3258"/>
    <cellStyle name="20% - Accent3 109" xfId="1548"/>
    <cellStyle name="20% - Accent3 109 2" xfId="3272"/>
    <cellStyle name="20% - Accent3 11" xfId="175"/>
    <cellStyle name="20% - Accent3 11 2" xfId="1900"/>
    <cellStyle name="20% - Accent3 110" xfId="1563"/>
    <cellStyle name="20% - Accent3 110 2" xfId="3286"/>
    <cellStyle name="20% - Accent3 111" xfId="1577"/>
    <cellStyle name="20% - Accent3 111 2" xfId="3300"/>
    <cellStyle name="20% - Accent3 112" xfId="1591"/>
    <cellStyle name="20% - Accent3 112 2" xfId="3314"/>
    <cellStyle name="20% - Accent3 113" xfId="1605"/>
    <cellStyle name="20% - Accent3 113 2" xfId="3328"/>
    <cellStyle name="20% - Accent3 114" xfId="1619"/>
    <cellStyle name="20% - Accent3 114 2" xfId="3342"/>
    <cellStyle name="20% - Accent3 115" xfId="1633"/>
    <cellStyle name="20% - Accent3 115 2" xfId="3356"/>
    <cellStyle name="20% - Accent3 116" xfId="1647"/>
    <cellStyle name="20% - Accent3 116 2" xfId="3370"/>
    <cellStyle name="20% - Accent3 117" xfId="1661"/>
    <cellStyle name="20% - Accent3 117 2" xfId="3384"/>
    <cellStyle name="20% - Accent3 118" xfId="1675"/>
    <cellStyle name="20% - Accent3 118 2" xfId="3398"/>
    <cellStyle name="20% - Accent3 119" xfId="1689"/>
    <cellStyle name="20% - Accent3 119 2" xfId="3412"/>
    <cellStyle name="20% - Accent3 12" xfId="189"/>
    <cellStyle name="20% - Accent3 12 2" xfId="1914"/>
    <cellStyle name="20% - Accent3 120" xfId="1703"/>
    <cellStyle name="20% - Accent3 120 2" xfId="3426"/>
    <cellStyle name="20% - Accent3 121" xfId="1717"/>
    <cellStyle name="20% - Accent3 121 2" xfId="3440"/>
    <cellStyle name="20% - Accent3 122" xfId="1731"/>
    <cellStyle name="20% - Accent3 122 2" xfId="3454"/>
    <cellStyle name="20% - Accent3 123" xfId="1745"/>
    <cellStyle name="20% - Accent3 123 2" xfId="3468"/>
    <cellStyle name="20% - Accent3 124" xfId="1758"/>
    <cellStyle name="20% - Accent3 13" xfId="203"/>
    <cellStyle name="20% - Accent3 13 2" xfId="1928"/>
    <cellStyle name="20% - Accent3 14" xfId="217"/>
    <cellStyle name="20% - Accent3 14 2" xfId="1942"/>
    <cellStyle name="20% - Accent3 15" xfId="231"/>
    <cellStyle name="20% - Accent3 15 2" xfId="1956"/>
    <cellStyle name="20% - Accent3 16" xfId="245"/>
    <cellStyle name="20% - Accent3 16 2" xfId="1970"/>
    <cellStyle name="20% - Accent3 17" xfId="259"/>
    <cellStyle name="20% - Accent3 17 2" xfId="1984"/>
    <cellStyle name="20% - Accent3 18" xfId="273"/>
    <cellStyle name="20% - Accent3 18 2" xfId="1998"/>
    <cellStyle name="20% - Accent3 19" xfId="287"/>
    <cellStyle name="20% - Accent3 19 2" xfId="2012"/>
    <cellStyle name="20% - Accent3 2" xfId="49"/>
    <cellStyle name="20% - Accent3 2 2" xfId="1774"/>
    <cellStyle name="20% - Accent3 20" xfId="301"/>
    <cellStyle name="20% - Accent3 20 2" xfId="2026"/>
    <cellStyle name="20% - Accent3 21" xfId="315"/>
    <cellStyle name="20% - Accent3 21 2" xfId="2040"/>
    <cellStyle name="20% - Accent3 22" xfId="329"/>
    <cellStyle name="20% - Accent3 22 2" xfId="2054"/>
    <cellStyle name="20% - Accent3 23" xfId="343"/>
    <cellStyle name="20% - Accent3 23 2" xfId="2068"/>
    <cellStyle name="20% - Accent3 24" xfId="357"/>
    <cellStyle name="20% - Accent3 24 2" xfId="2082"/>
    <cellStyle name="20% - Accent3 25" xfId="371"/>
    <cellStyle name="20% - Accent3 25 2" xfId="2096"/>
    <cellStyle name="20% - Accent3 26" xfId="385"/>
    <cellStyle name="20% - Accent3 26 2" xfId="2110"/>
    <cellStyle name="20% - Accent3 27" xfId="399"/>
    <cellStyle name="20% - Accent3 27 2" xfId="2124"/>
    <cellStyle name="20% - Accent3 28" xfId="413"/>
    <cellStyle name="20% - Accent3 28 2" xfId="2138"/>
    <cellStyle name="20% - Accent3 29" xfId="427"/>
    <cellStyle name="20% - Accent3 29 2" xfId="2152"/>
    <cellStyle name="20% - Accent3 3" xfId="63"/>
    <cellStyle name="20% - Accent3 3 2" xfId="1788"/>
    <cellStyle name="20% - Accent3 30" xfId="442"/>
    <cellStyle name="20% - Accent3 30 2" xfId="2166"/>
    <cellStyle name="20% - Accent3 31" xfId="456"/>
    <cellStyle name="20% - Accent3 31 2" xfId="2180"/>
    <cellStyle name="20% - Accent3 32" xfId="470"/>
    <cellStyle name="20% - Accent3 32 2" xfId="2194"/>
    <cellStyle name="20% - Accent3 33" xfId="484"/>
    <cellStyle name="20% - Accent3 33 2" xfId="2208"/>
    <cellStyle name="20% - Accent3 34" xfId="498"/>
    <cellStyle name="20% - Accent3 34 2" xfId="2222"/>
    <cellStyle name="20% - Accent3 35" xfId="512"/>
    <cellStyle name="20% - Accent3 35 2" xfId="2236"/>
    <cellStyle name="20% - Accent3 36" xfId="526"/>
    <cellStyle name="20% - Accent3 36 2" xfId="2250"/>
    <cellStyle name="20% - Accent3 37" xfId="540"/>
    <cellStyle name="20% - Accent3 37 2" xfId="2264"/>
    <cellStyle name="20% - Accent3 38" xfId="554"/>
    <cellStyle name="20% - Accent3 38 2" xfId="2278"/>
    <cellStyle name="20% - Accent3 39" xfId="568"/>
    <cellStyle name="20% - Accent3 39 2" xfId="2292"/>
    <cellStyle name="20% - Accent3 4" xfId="77"/>
    <cellStyle name="20% - Accent3 4 2" xfId="1802"/>
    <cellStyle name="20% - Accent3 40" xfId="582"/>
    <cellStyle name="20% - Accent3 40 2" xfId="2306"/>
    <cellStyle name="20% - Accent3 41" xfId="596"/>
    <cellStyle name="20% - Accent3 41 2" xfId="2320"/>
    <cellStyle name="20% - Accent3 42" xfId="610"/>
    <cellStyle name="20% - Accent3 42 2" xfId="2334"/>
    <cellStyle name="20% - Accent3 43" xfId="624"/>
    <cellStyle name="20% - Accent3 43 2" xfId="2348"/>
    <cellStyle name="20% - Accent3 44" xfId="638"/>
    <cellStyle name="20% - Accent3 44 2" xfId="2362"/>
    <cellStyle name="20% - Accent3 45" xfId="652"/>
    <cellStyle name="20% - Accent3 45 2" xfId="2376"/>
    <cellStyle name="20% - Accent3 46" xfId="666"/>
    <cellStyle name="20% - Accent3 46 2" xfId="2390"/>
    <cellStyle name="20% - Accent3 47" xfId="680"/>
    <cellStyle name="20% - Accent3 47 2" xfId="2404"/>
    <cellStyle name="20% - Accent3 48" xfId="694"/>
    <cellStyle name="20% - Accent3 48 2" xfId="2418"/>
    <cellStyle name="20% - Accent3 49" xfId="708"/>
    <cellStyle name="20% - Accent3 49 2" xfId="2432"/>
    <cellStyle name="20% - Accent3 5" xfId="91"/>
    <cellStyle name="20% - Accent3 5 2" xfId="1816"/>
    <cellStyle name="20% - Accent3 50" xfId="722"/>
    <cellStyle name="20% - Accent3 50 2" xfId="2446"/>
    <cellStyle name="20% - Accent3 51" xfId="736"/>
    <cellStyle name="20% - Accent3 51 2" xfId="2460"/>
    <cellStyle name="20% - Accent3 52" xfId="750"/>
    <cellStyle name="20% - Accent3 52 2" xfId="2474"/>
    <cellStyle name="20% - Accent3 53" xfId="764"/>
    <cellStyle name="20% - Accent3 53 2" xfId="2488"/>
    <cellStyle name="20% - Accent3 54" xfId="778"/>
    <cellStyle name="20% - Accent3 54 2" xfId="2502"/>
    <cellStyle name="20% - Accent3 55" xfId="792"/>
    <cellStyle name="20% - Accent3 55 2" xfId="2516"/>
    <cellStyle name="20% - Accent3 56" xfId="806"/>
    <cellStyle name="20% - Accent3 56 2" xfId="2530"/>
    <cellStyle name="20% - Accent3 57" xfId="820"/>
    <cellStyle name="20% - Accent3 57 2" xfId="2544"/>
    <cellStyle name="20% - Accent3 58" xfId="834"/>
    <cellStyle name="20% - Accent3 58 2" xfId="2558"/>
    <cellStyle name="20% - Accent3 59" xfId="848"/>
    <cellStyle name="20% - Accent3 59 2" xfId="2572"/>
    <cellStyle name="20% - Accent3 6" xfId="105"/>
    <cellStyle name="20% - Accent3 6 2" xfId="1830"/>
    <cellStyle name="20% - Accent3 60" xfId="862"/>
    <cellStyle name="20% - Accent3 60 2" xfId="2586"/>
    <cellStyle name="20% - Accent3 61" xfId="876"/>
    <cellStyle name="20% - Accent3 61 2" xfId="2600"/>
    <cellStyle name="20% - Accent3 62" xfId="890"/>
    <cellStyle name="20% - Accent3 62 2" xfId="2614"/>
    <cellStyle name="20% - Accent3 63" xfId="904"/>
    <cellStyle name="20% - Accent3 63 2" xfId="2628"/>
    <cellStyle name="20% - Accent3 64" xfId="918"/>
    <cellStyle name="20% - Accent3 64 2" xfId="2642"/>
    <cellStyle name="20% - Accent3 65" xfId="932"/>
    <cellStyle name="20% - Accent3 65 2" xfId="2656"/>
    <cellStyle name="20% - Accent3 66" xfId="946"/>
    <cellStyle name="20% - Accent3 66 2" xfId="2670"/>
    <cellStyle name="20% - Accent3 67" xfId="960"/>
    <cellStyle name="20% - Accent3 67 2" xfId="2684"/>
    <cellStyle name="20% - Accent3 68" xfId="974"/>
    <cellStyle name="20% - Accent3 68 2" xfId="2698"/>
    <cellStyle name="20% - Accent3 69" xfId="988"/>
    <cellStyle name="20% - Accent3 69 2" xfId="2712"/>
    <cellStyle name="20% - Accent3 7" xfId="119"/>
    <cellStyle name="20% - Accent3 7 2" xfId="1844"/>
    <cellStyle name="20% - Accent3 70" xfId="1002"/>
    <cellStyle name="20% - Accent3 70 2" xfId="2726"/>
    <cellStyle name="20% - Accent3 71" xfId="1016"/>
    <cellStyle name="20% - Accent3 71 2" xfId="2740"/>
    <cellStyle name="20% - Accent3 72" xfId="1030"/>
    <cellStyle name="20% - Accent3 72 2" xfId="2754"/>
    <cellStyle name="20% - Accent3 73" xfId="1044"/>
    <cellStyle name="20% - Accent3 73 2" xfId="2768"/>
    <cellStyle name="20% - Accent3 74" xfId="1058"/>
    <cellStyle name="20% - Accent3 74 2" xfId="2782"/>
    <cellStyle name="20% - Accent3 75" xfId="1072"/>
    <cellStyle name="20% - Accent3 75 2" xfId="2796"/>
    <cellStyle name="20% - Accent3 76" xfId="1086"/>
    <cellStyle name="20% - Accent3 76 2" xfId="2810"/>
    <cellStyle name="20% - Accent3 77" xfId="1100"/>
    <cellStyle name="20% - Accent3 77 2" xfId="2824"/>
    <cellStyle name="20% - Accent3 78" xfId="1114"/>
    <cellStyle name="20% - Accent3 78 2" xfId="2838"/>
    <cellStyle name="20% - Accent3 79" xfId="1128"/>
    <cellStyle name="20% - Accent3 79 2" xfId="2852"/>
    <cellStyle name="20% - Accent3 8" xfId="133"/>
    <cellStyle name="20% - Accent3 8 2" xfId="1858"/>
    <cellStyle name="20% - Accent3 80" xfId="1142"/>
    <cellStyle name="20% - Accent3 80 2" xfId="2866"/>
    <cellStyle name="20% - Accent3 81" xfId="1156"/>
    <cellStyle name="20% - Accent3 81 2" xfId="2880"/>
    <cellStyle name="20% - Accent3 82" xfId="1170"/>
    <cellStyle name="20% - Accent3 82 2" xfId="2894"/>
    <cellStyle name="20% - Accent3 83" xfId="1184"/>
    <cellStyle name="20% - Accent3 83 2" xfId="2908"/>
    <cellStyle name="20% - Accent3 84" xfId="1198"/>
    <cellStyle name="20% - Accent3 84 2" xfId="2922"/>
    <cellStyle name="20% - Accent3 85" xfId="1212"/>
    <cellStyle name="20% - Accent3 85 2" xfId="2936"/>
    <cellStyle name="20% - Accent3 86" xfId="1226"/>
    <cellStyle name="20% - Accent3 86 2" xfId="2950"/>
    <cellStyle name="20% - Accent3 87" xfId="1240"/>
    <cellStyle name="20% - Accent3 87 2" xfId="2964"/>
    <cellStyle name="20% - Accent3 88" xfId="1254"/>
    <cellStyle name="20% - Accent3 88 2" xfId="2978"/>
    <cellStyle name="20% - Accent3 89" xfId="1268"/>
    <cellStyle name="20% - Accent3 89 2" xfId="2992"/>
    <cellStyle name="20% - Accent3 9" xfId="147"/>
    <cellStyle name="20% - Accent3 9 2" xfId="1872"/>
    <cellStyle name="20% - Accent3 90" xfId="1282"/>
    <cellStyle name="20% - Accent3 90 2" xfId="3006"/>
    <cellStyle name="20% - Accent3 91" xfId="1296"/>
    <cellStyle name="20% - Accent3 91 2" xfId="3020"/>
    <cellStyle name="20% - Accent3 92" xfId="1310"/>
    <cellStyle name="20% - Accent3 92 2" xfId="3034"/>
    <cellStyle name="20% - Accent3 93" xfId="1324"/>
    <cellStyle name="20% - Accent3 93 2" xfId="3048"/>
    <cellStyle name="20% - Accent3 94" xfId="1338"/>
    <cellStyle name="20% - Accent3 94 2" xfId="3062"/>
    <cellStyle name="20% - Accent3 95" xfId="1352"/>
    <cellStyle name="20% - Accent3 95 2" xfId="3076"/>
    <cellStyle name="20% - Accent3 96" xfId="1366"/>
    <cellStyle name="20% - Accent3 96 2" xfId="3090"/>
    <cellStyle name="20% - Accent3 97" xfId="1380"/>
    <cellStyle name="20% - Accent3 97 2" xfId="3104"/>
    <cellStyle name="20% - Accent3 98" xfId="1394"/>
    <cellStyle name="20% - Accent3 98 2" xfId="3118"/>
    <cellStyle name="20% - Accent3 99" xfId="1408"/>
    <cellStyle name="20% - Accent3 99 2" xfId="3132"/>
    <cellStyle name="20% - Accent4" xfId="30" builtinId="42" customBuiltin="1"/>
    <cellStyle name="20% - Accent4 10" xfId="163"/>
    <cellStyle name="20% - Accent4 10 2" xfId="1888"/>
    <cellStyle name="20% - Accent4 100" xfId="1424"/>
    <cellStyle name="20% - Accent4 100 2" xfId="3148"/>
    <cellStyle name="20% - Accent4 101" xfId="1438"/>
    <cellStyle name="20% - Accent4 101 2" xfId="3162"/>
    <cellStyle name="20% - Accent4 102" xfId="1452"/>
    <cellStyle name="20% - Accent4 102 2" xfId="3176"/>
    <cellStyle name="20% - Accent4 103" xfId="1466"/>
    <cellStyle name="20% - Accent4 103 2" xfId="3190"/>
    <cellStyle name="20% - Accent4 104" xfId="1480"/>
    <cellStyle name="20% - Accent4 104 2" xfId="3204"/>
    <cellStyle name="20% - Accent4 105" xfId="1494"/>
    <cellStyle name="20% - Accent4 105 2" xfId="3218"/>
    <cellStyle name="20% - Accent4 106" xfId="1508"/>
    <cellStyle name="20% - Accent4 106 2" xfId="3232"/>
    <cellStyle name="20% - Accent4 107" xfId="1522"/>
    <cellStyle name="20% - Accent4 107 2" xfId="3246"/>
    <cellStyle name="20% - Accent4 108" xfId="1536"/>
    <cellStyle name="20% - Accent4 108 2" xfId="3260"/>
    <cellStyle name="20% - Accent4 109" xfId="1550"/>
    <cellStyle name="20% - Accent4 109 2" xfId="3274"/>
    <cellStyle name="20% - Accent4 11" xfId="177"/>
    <cellStyle name="20% - Accent4 11 2" xfId="1902"/>
    <cellStyle name="20% - Accent4 110" xfId="1565"/>
    <cellStyle name="20% - Accent4 110 2" xfId="3288"/>
    <cellStyle name="20% - Accent4 111" xfId="1579"/>
    <cellStyle name="20% - Accent4 111 2" xfId="3302"/>
    <cellStyle name="20% - Accent4 112" xfId="1593"/>
    <cellStyle name="20% - Accent4 112 2" xfId="3316"/>
    <cellStyle name="20% - Accent4 113" xfId="1607"/>
    <cellStyle name="20% - Accent4 113 2" xfId="3330"/>
    <cellStyle name="20% - Accent4 114" xfId="1621"/>
    <cellStyle name="20% - Accent4 114 2" xfId="3344"/>
    <cellStyle name="20% - Accent4 115" xfId="1635"/>
    <cellStyle name="20% - Accent4 115 2" xfId="3358"/>
    <cellStyle name="20% - Accent4 116" xfId="1649"/>
    <cellStyle name="20% - Accent4 116 2" xfId="3372"/>
    <cellStyle name="20% - Accent4 117" xfId="1663"/>
    <cellStyle name="20% - Accent4 117 2" xfId="3386"/>
    <cellStyle name="20% - Accent4 118" xfId="1677"/>
    <cellStyle name="20% - Accent4 118 2" xfId="3400"/>
    <cellStyle name="20% - Accent4 119" xfId="1691"/>
    <cellStyle name="20% - Accent4 119 2" xfId="3414"/>
    <cellStyle name="20% - Accent4 12" xfId="191"/>
    <cellStyle name="20% - Accent4 12 2" xfId="1916"/>
    <cellStyle name="20% - Accent4 120" xfId="1705"/>
    <cellStyle name="20% - Accent4 120 2" xfId="3428"/>
    <cellStyle name="20% - Accent4 121" xfId="1719"/>
    <cellStyle name="20% - Accent4 121 2" xfId="3442"/>
    <cellStyle name="20% - Accent4 122" xfId="1733"/>
    <cellStyle name="20% - Accent4 122 2" xfId="3456"/>
    <cellStyle name="20% - Accent4 123" xfId="1747"/>
    <cellStyle name="20% - Accent4 123 2" xfId="3470"/>
    <cellStyle name="20% - Accent4 124" xfId="1760"/>
    <cellStyle name="20% - Accent4 13" xfId="205"/>
    <cellStyle name="20% - Accent4 13 2" xfId="1930"/>
    <cellStyle name="20% - Accent4 14" xfId="219"/>
    <cellStyle name="20% - Accent4 14 2" xfId="1944"/>
    <cellStyle name="20% - Accent4 15" xfId="233"/>
    <cellStyle name="20% - Accent4 15 2" xfId="1958"/>
    <cellStyle name="20% - Accent4 16" xfId="247"/>
    <cellStyle name="20% - Accent4 16 2" xfId="1972"/>
    <cellStyle name="20% - Accent4 17" xfId="261"/>
    <cellStyle name="20% - Accent4 17 2" xfId="1986"/>
    <cellStyle name="20% - Accent4 18" xfId="275"/>
    <cellStyle name="20% - Accent4 18 2" xfId="2000"/>
    <cellStyle name="20% - Accent4 19" xfId="289"/>
    <cellStyle name="20% - Accent4 19 2" xfId="2014"/>
    <cellStyle name="20% - Accent4 2" xfId="51"/>
    <cellStyle name="20% - Accent4 2 2" xfId="1776"/>
    <cellStyle name="20% - Accent4 20" xfId="303"/>
    <cellStyle name="20% - Accent4 20 2" xfId="2028"/>
    <cellStyle name="20% - Accent4 21" xfId="317"/>
    <cellStyle name="20% - Accent4 21 2" xfId="2042"/>
    <cellStyle name="20% - Accent4 22" xfId="331"/>
    <cellStyle name="20% - Accent4 22 2" xfId="2056"/>
    <cellStyle name="20% - Accent4 23" xfId="345"/>
    <cellStyle name="20% - Accent4 23 2" xfId="2070"/>
    <cellStyle name="20% - Accent4 24" xfId="359"/>
    <cellStyle name="20% - Accent4 24 2" xfId="2084"/>
    <cellStyle name="20% - Accent4 25" xfId="373"/>
    <cellStyle name="20% - Accent4 25 2" xfId="2098"/>
    <cellStyle name="20% - Accent4 26" xfId="387"/>
    <cellStyle name="20% - Accent4 26 2" xfId="2112"/>
    <cellStyle name="20% - Accent4 27" xfId="401"/>
    <cellStyle name="20% - Accent4 27 2" xfId="2126"/>
    <cellStyle name="20% - Accent4 28" xfId="415"/>
    <cellStyle name="20% - Accent4 28 2" xfId="2140"/>
    <cellStyle name="20% - Accent4 29" xfId="429"/>
    <cellStyle name="20% - Accent4 29 2" xfId="2154"/>
    <cellStyle name="20% - Accent4 3" xfId="65"/>
    <cellStyle name="20% - Accent4 3 2" xfId="1790"/>
    <cellStyle name="20% - Accent4 30" xfId="444"/>
    <cellStyle name="20% - Accent4 30 2" xfId="2168"/>
    <cellStyle name="20% - Accent4 31" xfId="458"/>
    <cellStyle name="20% - Accent4 31 2" xfId="2182"/>
    <cellStyle name="20% - Accent4 32" xfId="472"/>
    <cellStyle name="20% - Accent4 32 2" xfId="2196"/>
    <cellStyle name="20% - Accent4 33" xfId="486"/>
    <cellStyle name="20% - Accent4 33 2" xfId="2210"/>
    <cellStyle name="20% - Accent4 34" xfId="500"/>
    <cellStyle name="20% - Accent4 34 2" xfId="2224"/>
    <cellStyle name="20% - Accent4 35" xfId="514"/>
    <cellStyle name="20% - Accent4 35 2" xfId="2238"/>
    <cellStyle name="20% - Accent4 36" xfId="528"/>
    <cellStyle name="20% - Accent4 36 2" xfId="2252"/>
    <cellStyle name="20% - Accent4 37" xfId="542"/>
    <cellStyle name="20% - Accent4 37 2" xfId="2266"/>
    <cellStyle name="20% - Accent4 38" xfId="556"/>
    <cellStyle name="20% - Accent4 38 2" xfId="2280"/>
    <cellStyle name="20% - Accent4 39" xfId="570"/>
    <cellStyle name="20% - Accent4 39 2" xfId="2294"/>
    <cellStyle name="20% - Accent4 4" xfId="79"/>
    <cellStyle name="20% - Accent4 4 2" xfId="1804"/>
    <cellStyle name="20% - Accent4 40" xfId="584"/>
    <cellStyle name="20% - Accent4 40 2" xfId="2308"/>
    <cellStyle name="20% - Accent4 41" xfId="598"/>
    <cellStyle name="20% - Accent4 41 2" xfId="2322"/>
    <cellStyle name="20% - Accent4 42" xfId="612"/>
    <cellStyle name="20% - Accent4 42 2" xfId="2336"/>
    <cellStyle name="20% - Accent4 43" xfId="626"/>
    <cellStyle name="20% - Accent4 43 2" xfId="2350"/>
    <cellStyle name="20% - Accent4 44" xfId="640"/>
    <cellStyle name="20% - Accent4 44 2" xfId="2364"/>
    <cellStyle name="20% - Accent4 45" xfId="654"/>
    <cellStyle name="20% - Accent4 45 2" xfId="2378"/>
    <cellStyle name="20% - Accent4 46" xfId="668"/>
    <cellStyle name="20% - Accent4 46 2" xfId="2392"/>
    <cellStyle name="20% - Accent4 47" xfId="682"/>
    <cellStyle name="20% - Accent4 47 2" xfId="2406"/>
    <cellStyle name="20% - Accent4 48" xfId="696"/>
    <cellStyle name="20% - Accent4 48 2" xfId="2420"/>
    <cellStyle name="20% - Accent4 49" xfId="710"/>
    <cellStyle name="20% - Accent4 49 2" xfId="2434"/>
    <cellStyle name="20% - Accent4 5" xfId="93"/>
    <cellStyle name="20% - Accent4 5 2" xfId="1818"/>
    <cellStyle name="20% - Accent4 50" xfId="724"/>
    <cellStyle name="20% - Accent4 50 2" xfId="2448"/>
    <cellStyle name="20% - Accent4 51" xfId="738"/>
    <cellStyle name="20% - Accent4 51 2" xfId="2462"/>
    <cellStyle name="20% - Accent4 52" xfId="752"/>
    <cellStyle name="20% - Accent4 52 2" xfId="2476"/>
    <cellStyle name="20% - Accent4 53" xfId="766"/>
    <cellStyle name="20% - Accent4 53 2" xfId="2490"/>
    <cellStyle name="20% - Accent4 54" xfId="780"/>
    <cellStyle name="20% - Accent4 54 2" xfId="2504"/>
    <cellStyle name="20% - Accent4 55" xfId="794"/>
    <cellStyle name="20% - Accent4 55 2" xfId="2518"/>
    <cellStyle name="20% - Accent4 56" xfId="808"/>
    <cellStyle name="20% - Accent4 56 2" xfId="2532"/>
    <cellStyle name="20% - Accent4 57" xfId="822"/>
    <cellStyle name="20% - Accent4 57 2" xfId="2546"/>
    <cellStyle name="20% - Accent4 58" xfId="836"/>
    <cellStyle name="20% - Accent4 58 2" xfId="2560"/>
    <cellStyle name="20% - Accent4 59" xfId="850"/>
    <cellStyle name="20% - Accent4 59 2" xfId="2574"/>
    <cellStyle name="20% - Accent4 6" xfId="107"/>
    <cellStyle name="20% - Accent4 6 2" xfId="1832"/>
    <cellStyle name="20% - Accent4 60" xfId="864"/>
    <cellStyle name="20% - Accent4 60 2" xfId="2588"/>
    <cellStyle name="20% - Accent4 61" xfId="878"/>
    <cellStyle name="20% - Accent4 61 2" xfId="2602"/>
    <cellStyle name="20% - Accent4 62" xfId="892"/>
    <cellStyle name="20% - Accent4 62 2" xfId="2616"/>
    <cellStyle name="20% - Accent4 63" xfId="906"/>
    <cellStyle name="20% - Accent4 63 2" xfId="2630"/>
    <cellStyle name="20% - Accent4 64" xfId="920"/>
    <cellStyle name="20% - Accent4 64 2" xfId="2644"/>
    <cellStyle name="20% - Accent4 65" xfId="934"/>
    <cellStyle name="20% - Accent4 65 2" xfId="2658"/>
    <cellStyle name="20% - Accent4 66" xfId="948"/>
    <cellStyle name="20% - Accent4 66 2" xfId="2672"/>
    <cellStyle name="20% - Accent4 67" xfId="962"/>
    <cellStyle name="20% - Accent4 67 2" xfId="2686"/>
    <cellStyle name="20% - Accent4 68" xfId="976"/>
    <cellStyle name="20% - Accent4 68 2" xfId="2700"/>
    <cellStyle name="20% - Accent4 69" xfId="990"/>
    <cellStyle name="20% - Accent4 69 2" xfId="2714"/>
    <cellStyle name="20% - Accent4 7" xfId="121"/>
    <cellStyle name="20% - Accent4 7 2" xfId="1846"/>
    <cellStyle name="20% - Accent4 70" xfId="1004"/>
    <cellStyle name="20% - Accent4 70 2" xfId="2728"/>
    <cellStyle name="20% - Accent4 71" xfId="1018"/>
    <cellStyle name="20% - Accent4 71 2" xfId="2742"/>
    <cellStyle name="20% - Accent4 72" xfId="1032"/>
    <cellStyle name="20% - Accent4 72 2" xfId="2756"/>
    <cellStyle name="20% - Accent4 73" xfId="1046"/>
    <cellStyle name="20% - Accent4 73 2" xfId="2770"/>
    <cellStyle name="20% - Accent4 74" xfId="1060"/>
    <cellStyle name="20% - Accent4 74 2" xfId="2784"/>
    <cellStyle name="20% - Accent4 75" xfId="1074"/>
    <cellStyle name="20% - Accent4 75 2" xfId="2798"/>
    <cellStyle name="20% - Accent4 76" xfId="1088"/>
    <cellStyle name="20% - Accent4 76 2" xfId="2812"/>
    <cellStyle name="20% - Accent4 77" xfId="1102"/>
    <cellStyle name="20% - Accent4 77 2" xfId="2826"/>
    <cellStyle name="20% - Accent4 78" xfId="1116"/>
    <cellStyle name="20% - Accent4 78 2" xfId="2840"/>
    <cellStyle name="20% - Accent4 79" xfId="1130"/>
    <cellStyle name="20% - Accent4 79 2" xfId="2854"/>
    <cellStyle name="20% - Accent4 8" xfId="135"/>
    <cellStyle name="20% - Accent4 8 2" xfId="1860"/>
    <cellStyle name="20% - Accent4 80" xfId="1144"/>
    <cellStyle name="20% - Accent4 80 2" xfId="2868"/>
    <cellStyle name="20% - Accent4 81" xfId="1158"/>
    <cellStyle name="20% - Accent4 81 2" xfId="2882"/>
    <cellStyle name="20% - Accent4 82" xfId="1172"/>
    <cellStyle name="20% - Accent4 82 2" xfId="2896"/>
    <cellStyle name="20% - Accent4 83" xfId="1186"/>
    <cellStyle name="20% - Accent4 83 2" xfId="2910"/>
    <cellStyle name="20% - Accent4 84" xfId="1200"/>
    <cellStyle name="20% - Accent4 84 2" xfId="2924"/>
    <cellStyle name="20% - Accent4 85" xfId="1214"/>
    <cellStyle name="20% - Accent4 85 2" xfId="2938"/>
    <cellStyle name="20% - Accent4 86" xfId="1228"/>
    <cellStyle name="20% - Accent4 86 2" xfId="2952"/>
    <cellStyle name="20% - Accent4 87" xfId="1242"/>
    <cellStyle name="20% - Accent4 87 2" xfId="2966"/>
    <cellStyle name="20% - Accent4 88" xfId="1256"/>
    <cellStyle name="20% - Accent4 88 2" xfId="2980"/>
    <cellStyle name="20% - Accent4 89" xfId="1270"/>
    <cellStyle name="20% - Accent4 89 2" xfId="2994"/>
    <cellStyle name="20% - Accent4 9" xfId="149"/>
    <cellStyle name="20% - Accent4 9 2" xfId="1874"/>
    <cellStyle name="20% - Accent4 90" xfId="1284"/>
    <cellStyle name="20% - Accent4 90 2" xfId="3008"/>
    <cellStyle name="20% - Accent4 91" xfId="1298"/>
    <cellStyle name="20% - Accent4 91 2" xfId="3022"/>
    <cellStyle name="20% - Accent4 92" xfId="1312"/>
    <cellStyle name="20% - Accent4 92 2" xfId="3036"/>
    <cellStyle name="20% - Accent4 93" xfId="1326"/>
    <cellStyle name="20% - Accent4 93 2" xfId="3050"/>
    <cellStyle name="20% - Accent4 94" xfId="1340"/>
    <cellStyle name="20% - Accent4 94 2" xfId="3064"/>
    <cellStyle name="20% - Accent4 95" xfId="1354"/>
    <cellStyle name="20% - Accent4 95 2" xfId="3078"/>
    <cellStyle name="20% - Accent4 96" xfId="1368"/>
    <cellStyle name="20% - Accent4 96 2" xfId="3092"/>
    <cellStyle name="20% - Accent4 97" xfId="1382"/>
    <cellStyle name="20% - Accent4 97 2" xfId="3106"/>
    <cellStyle name="20% - Accent4 98" xfId="1396"/>
    <cellStyle name="20% - Accent4 98 2" xfId="3120"/>
    <cellStyle name="20% - Accent4 99" xfId="1410"/>
    <cellStyle name="20% - Accent4 99 2" xfId="3134"/>
    <cellStyle name="20% - Accent5" xfId="34" builtinId="46" customBuiltin="1"/>
    <cellStyle name="20% - Accent5 10" xfId="165"/>
    <cellStyle name="20% - Accent5 10 2" xfId="1890"/>
    <cellStyle name="20% - Accent5 100" xfId="1426"/>
    <cellStyle name="20% - Accent5 100 2" xfId="3150"/>
    <cellStyle name="20% - Accent5 101" xfId="1440"/>
    <cellStyle name="20% - Accent5 101 2" xfId="3164"/>
    <cellStyle name="20% - Accent5 102" xfId="1454"/>
    <cellStyle name="20% - Accent5 102 2" xfId="3178"/>
    <cellStyle name="20% - Accent5 103" xfId="1468"/>
    <cellStyle name="20% - Accent5 103 2" xfId="3192"/>
    <cellStyle name="20% - Accent5 104" xfId="1482"/>
    <cellStyle name="20% - Accent5 104 2" xfId="3206"/>
    <cellStyle name="20% - Accent5 105" xfId="1496"/>
    <cellStyle name="20% - Accent5 105 2" xfId="3220"/>
    <cellStyle name="20% - Accent5 106" xfId="1510"/>
    <cellStyle name="20% - Accent5 106 2" xfId="3234"/>
    <cellStyle name="20% - Accent5 107" xfId="1524"/>
    <cellStyle name="20% - Accent5 107 2" xfId="3248"/>
    <cellStyle name="20% - Accent5 108" xfId="1538"/>
    <cellStyle name="20% - Accent5 108 2" xfId="3262"/>
    <cellStyle name="20% - Accent5 109" xfId="1552"/>
    <cellStyle name="20% - Accent5 109 2" xfId="3276"/>
    <cellStyle name="20% - Accent5 11" xfId="179"/>
    <cellStyle name="20% - Accent5 11 2" xfId="1904"/>
    <cellStyle name="20% - Accent5 110" xfId="1567"/>
    <cellStyle name="20% - Accent5 110 2" xfId="3290"/>
    <cellStyle name="20% - Accent5 111" xfId="1581"/>
    <cellStyle name="20% - Accent5 111 2" xfId="3304"/>
    <cellStyle name="20% - Accent5 112" xfId="1595"/>
    <cellStyle name="20% - Accent5 112 2" xfId="3318"/>
    <cellStyle name="20% - Accent5 113" xfId="1609"/>
    <cellStyle name="20% - Accent5 113 2" xfId="3332"/>
    <cellStyle name="20% - Accent5 114" xfId="1623"/>
    <cellStyle name="20% - Accent5 114 2" xfId="3346"/>
    <cellStyle name="20% - Accent5 115" xfId="1637"/>
    <cellStyle name="20% - Accent5 115 2" xfId="3360"/>
    <cellStyle name="20% - Accent5 116" xfId="1651"/>
    <cellStyle name="20% - Accent5 116 2" xfId="3374"/>
    <cellStyle name="20% - Accent5 117" xfId="1665"/>
    <cellStyle name="20% - Accent5 117 2" xfId="3388"/>
    <cellStyle name="20% - Accent5 118" xfId="1679"/>
    <cellStyle name="20% - Accent5 118 2" xfId="3402"/>
    <cellStyle name="20% - Accent5 119" xfId="1693"/>
    <cellStyle name="20% - Accent5 119 2" xfId="3416"/>
    <cellStyle name="20% - Accent5 12" xfId="193"/>
    <cellStyle name="20% - Accent5 12 2" xfId="1918"/>
    <cellStyle name="20% - Accent5 120" xfId="1707"/>
    <cellStyle name="20% - Accent5 120 2" xfId="3430"/>
    <cellStyle name="20% - Accent5 121" xfId="1721"/>
    <cellStyle name="20% - Accent5 121 2" xfId="3444"/>
    <cellStyle name="20% - Accent5 122" xfId="1735"/>
    <cellStyle name="20% - Accent5 122 2" xfId="3458"/>
    <cellStyle name="20% - Accent5 123" xfId="1749"/>
    <cellStyle name="20% - Accent5 123 2" xfId="3472"/>
    <cellStyle name="20% - Accent5 124" xfId="1762"/>
    <cellStyle name="20% - Accent5 13" xfId="207"/>
    <cellStyle name="20% - Accent5 13 2" xfId="1932"/>
    <cellStyle name="20% - Accent5 14" xfId="221"/>
    <cellStyle name="20% - Accent5 14 2" xfId="1946"/>
    <cellStyle name="20% - Accent5 15" xfId="235"/>
    <cellStyle name="20% - Accent5 15 2" xfId="1960"/>
    <cellStyle name="20% - Accent5 16" xfId="249"/>
    <cellStyle name="20% - Accent5 16 2" xfId="1974"/>
    <cellStyle name="20% - Accent5 17" xfId="263"/>
    <cellStyle name="20% - Accent5 17 2" xfId="1988"/>
    <cellStyle name="20% - Accent5 18" xfId="277"/>
    <cellStyle name="20% - Accent5 18 2" xfId="2002"/>
    <cellStyle name="20% - Accent5 19" xfId="291"/>
    <cellStyle name="20% - Accent5 19 2" xfId="2016"/>
    <cellStyle name="20% - Accent5 2" xfId="53"/>
    <cellStyle name="20% - Accent5 2 2" xfId="1778"/>
    <cellStyle name="20% - Accent5 20" xfId="305"/>
    <cellStyle name="20% - Accent5 20 2" xfId="2030"/>
    <cellStyle name="20% - Accent5 21" xfId="319"/>
    <cellStyle name="20% - Accent5 21 2" xfId="2044"/>
    <cellStyle name="20% - Accent5 22" xfId="333"/>
    <cellStyle name="20% - Accent5 22 2" xfId="2058"/>
    <cellStyle name="20% - Accent5 23" xfId="347"/>
    <cellStyle name="20% - Accent5 23 2" xfId="2072"/>
    <cellStyle name="20% - Accent5 24" xfId="361"/>
    <cellStyle name="20% - Accent5 24 2" xfId="2086"/>
    <cellStyle name="20% - Accent5 25" xfId="375"/>
    <cellStyle name="20% - Accent5 25 2" xfId="2100"/>
    <cellStyle name="20% - Accent5 26" xfId="389"/>
    <cellStyle name="20% - Accent5 26 2" xfId="2114"/>
    <cellStyle name="20% - Accent5 27" xfId="403"/>
    <cellStyle name="20% - Accent5 27 2" xfId="2128"/>
    <cellStyle name="20% - Accent5 28" xfId="417"/>
    <cellStyle name="20% - Accent5 28 2" xfId="2142"/>
    <cellStyle name="20% - Accent5 29" xfId="431"/>
    <cellStyle name="20% - Accent5 29 2" xfId="2156"/>
    <cellStyle name="20% - Accent5 3" xfId="67"/>
    <cellStyle name="20% - Accent5 3 2" xfId="1792"/>
    <cellStyle name="20% - Accent5 30" xfId="446"/>
    <cellStyle name="20% - Accent5 30 2" xfId="2170"/>
    <cellStyle name="20% - Accent5 31" xfId="460"/>
    <cellStyle name="20% - Accent5 31 2" xfId="2184"/>
    <cellStyle name="20% - Accent5 32" xfId="474"/>
    <cellStyle name="20% - Accent5 32 2" xfId="2198"/>
    <cellStyle name="20% - Accent5 33" xfId="488"/>
    <cellStyle name="20% - Accent5 33 2" xfId="2212"/>
    <cellStyle name="20% - Accent5 34" xfId="502"/>
    <cellStyle name="20% - Accent5 34 2" xfId="2226"/>
    <cellStyle name="20% - Accent5 35" xfId="516"/>
    <cellStyle name="20% - Accent5 35 2" xfId="2240"/>
    <cellStyle name="20% - Accent5 36" xfId="530"/>
    <cellStyle name="20% - Accent5 36 2" xfId="2254"/>
    <cellStyle name="20% - Accent5 37" xfId="544"/>
    <cellStyle name="20% - Accent5 37 2" xfId="2268"/>
    <cellStyle name="20% - Accent5 38" xfId="558"/>
    <cellStyle name="20% - Accent5 38 2" xfId="2282"/>
    <cellStyle name="20% - Accent5 39" xfId="572"/>
    <cellStyle name="20% - Accent5 39 2" xfId="2296"/>
    <cellStyle name="20% - Accent5 4" xfId="81"/>
    <cellStyle name="20% - Accent5 4 2" xfId="1806"/>
    <cellStyle name="20% - Accent5 40" xfId="586"/>
    <cellStyle name="20% - Accent5 40 2" xfId="2310"/>
    <cellStyle name="20% - Accent5 41" xfId="600"/>
    <cellStyle name="20% - Accent5 41 2" xfId="2324"/>
    <cellStyle name="20% - Accent5 42" xfId="614"/>
    <cellStyle name="20% - Accent5 42 2" xfId="2338"/>
    <cellStyle name="20% - Accent5 43" xfId="628"/>
    <cellStyle name="20% - Accent5 43 2" xfId="2352"/>
    <cellStyle name="20% - Accent5 44" xfId="642"/>
    <cellStyle name="20% - Accent5 44 2" xfId="2366"/>
    <cellStyle name="20% - Accent5 45" xfId="656"/>
    <cellStyle name="20% - Accent5 45 2" xfId="2380"/>
    <cellStyle name="20% - Accent5 46" xfId="670"/>
    <cellStyle name="20% - Accent5 46 2" xfId="2394"/>
    <cellStyle name="20% - Accent5 47" xfId="684"/>
    <cellStyle name="20% - Accent5 47 2" xfId="2408"/>
    <cellStyle name="20% - Accent5 48" xfId="698"/>
    <cellStyle name="20% - Accent5 48 2" xfId="2422"/>
    <cellStyle name="20% - Accent5 49" xfId="712"/>
    <cellStyle name="20% - Accent5 49 2" xfId="2436"/>
    <cellStyle name="20% - Accent5 5" xfId="95"/>
    <cellStyle name="20% - Accent5 5 2" xfId="1820"/>
    <cellStyle name="20% - Accent5 50" xfId="726"/>
    <cellStyle name="20% - Accent5 50 2" xfId="2450"/>
    <cellStyle name="20% - Accent5 51" xfId="740"/>
    <cellStyle name="20% - Accent5 51 2" xfId="2464"/>
    <cellStyle name="20% - Accent5 52" xfId="754"/>
    <cellStyle name="20% - Accent5 52 2" xfId="2478"/>
    <cellStyle name="20% - Accent5 53" xfId="768"/>
    <cellStyle name="20% - Accent5 53 2" xfId="2492"/>
    <cellStyle name="20% - Accent5 54" xfId="782"/>
    <cellStyle name="20% - Accent5 54 2" xfId="2506"/>
    <cellStyle name="20% - Accent5 55" xfId="796"/>
    <cellStyle name="20% - Accent5 55 2" xfId="2520"/>
    <cellStyle name="20% - Accent5 56" xfId="810"/>
    <cellStyle name="20% - Accent5 56 2" xfId="2534"/>
    <cellStyle name="20% - Accent5 57" xfId="824"/>
    <cellStyle name="20% - Accent5 57 2" xfId="2548"/>
    <cellStyle name="20% - Accent5 58" xfId="838"/>
    <cellStyle name="20% - Accent5 58 2" xfId="2562"/>
    <cellStyle name="20% - Accent5 59" xfId="852"/>
    <cellStyle name="20% - Accent5 59 2" xfId="2576"/>
    <cellStyle name="20% - Accent5 6" xfId="109"/>
    <cellStyle name="20% - Accent5 6 2" xfId="1834"/>
    <cellStyle name="20% - Accent5 60" xfId="866"/>
    <cellStyle name="20% - Accent5 60 2" xfId="2590"/>
    <cellStyle name="20% - Accent5 61" xfId="880"/>
    <cellStyle name="20% - Accent5 61 2" xfId="2604"/>
    <cellStyle name="20% - Accent5 62" xfId="894"/>
    <cellStyle name="20% - Accent5 62 2" xfId="2618"/>
    <cellStyle name="20% - Accent5 63" xfId="908"/>
    <cellStyle name="20% - Accent5 63 2" xfId="2632"/>
    <cellStyle name="20% - Accent5 64" xfId="922"/>
    <cellStyle name="20% - Accent5 64 2" xfId="2646"/>
    <cellStyle name="20% - Accent5 65" xfId="936"/>
    <cellStyle name="20% - Accent5 65 2" xfId="2660"/>
    <cellStyle name="20% - Accent5 66" xfId="950"/>
    <cellStyle name="20% - Accent5 66 2" xfId="2674"/>
    <cellStyle name="20% - Accent5 67" xfId="964"/>
    <cellStyle name="20% - Accent5 67 2" xfId="2688"/>
    <cellStyle name="20% - Accent5 68" xfId="978"/>
    <cellStyle name="20% - Accent5 68 2" xfId="2702"/>
    <cellStyle name="20% - Accent5 69" xfId="992"/>
    <cellStyle name="20% - Accent5 69 2" xfId="2716"/>
    <cellStyle name="20% - Accent5 7" xfId="123"/>
    <cellStyle name="20% - Accent5 7 2" xfId="1848"/>
    <cellStyle name="20% - Accent5 70" xfId="1006"/>
    <cellStyle name="20% - Accent5 70 2" xfId="2730"/>
    <cellStyle name="20% - Accent5 71" xfId="1020"/>
    <cellStyle name="20% - Accent5 71 2" xfId="2744"/>
    <cellStyle name="20% - Accent5 72" xfId="1034"/>
    <cellStyle name="20% - Accent5 72 2" xfId="2758"/>
    <cellStyle name="20% - Accent5 73" xfId="1048"/>
    <cellStyle name="20% - Accent5 73 2" xfId="2772"/>
    <cellStyle name="20% - Accent5 74" xfId="1062"/>
    <cellStyle name="20% - Accent5 74 2" xfId="2786"/>
    <cellStyle name="20% - Accent5 75" xfId="1076"/>
    <cellStyle name="20% - Accent5 75 2" xfId="2800"/>
    <cellStyle name="20% - Accent5 76" xfId="1090"/>
    <cellStyle name="20% - Accent5 76 2" xfId="2814"/>
    <cellStyle name="20% - Accent5 77" xfId="1104"/>
    <cellStyle name="20% - Accent5 77 2" xfId="2828"/>
    <cellStyle name="20% - Accent5 78" xfId="1118"/>
    <cellStyle name="20% - Accent5 78 2" xfId="2842"/>
    <cellStyle name="20% - Accent5 79" xfId="1132"/>
    <cellStyle name="20% - Accent5 79 2" xfId="2856"/>
    <cellStyle name="20% - Accent5 8" xfId="137"/>
    <cellStyle name="20% - Accent5 8 2" xfId="1862"/>
    <cellStyle name="20% - Accent5 80" xfId="1146"/>
    <cellStyle name="20% - Accent5 80 2" xfId="2870"/>
    <cellStyle name="20% - Accent5 81" xfId="1160"/>
    <cellStyle name="20% - Accent5 81 2" xfId="2884"/>
    <cellStyle name="20% - Accent5 82" xfId="1174"/>
    <cellStyle name="20% - Accent5 82 2" xfId="2898"/>
    <cellStyle name="20% - Accent5 83" xfId="1188"/>
    <cellStyle name="20% - Accent5 83 2" xfId="2912"/>
    <cellStyle name="20% - Accent5 84" xfId="1202"/>
    <cellStyle name="20% - Accent5 84 2" xfId="2926"/>
    <cellStyle name="20% - Accent5 85" xfId="1216"/>
    <cellStyle name="20% - Accent5 85 2" xfId="2940"/>
    <cellStyle name="20% - Accent5 86" xfId="1230"/>
    <cellStyle name="20% - Accent5 86 2" xfId="2954"/>
    <cellStyle name="20% - Accent5 87" xfId="1244"/>
    <cellStyle name="20% - Accent5 87 2" xfId="2968"/>
    <cellStyle name="20% - Accent5 88" xfId="1258"/>
    <cellStyle name="20% - Accent5 88 2" xfId="2982"/>
    <cellStyle name="20% - Accent5 89" xfId="1272"/>
    <cellStyle name="20% - Accent5 89 2" xfId="2996"/>
    <cellStyle name="20% - Accent5 9" xfId="151"/>
    <cellStyle name="20% - Accent5 9 2" xfId="1876"/>
    <cellStyle name="20% - Accent5 90" xfId="1286"/>
    <cellStyle name="20% - Accent5 90 2" xfId="3010"/>
    <cellStyle name="20% - Accent5 91" xfId="1300"/>
    <cellStyle name="20% - Accent5 91 2" xfId="3024"/>
    <cellStyle name="20% - Accent5 92" xfId="1314"/>
    <cellStyle name="20% - Accent5 92 2" xfId="3038"/>
    <cellStyle name="20% - Accent5 93" xfId="1328"/>
    <cellStyle name="20% - Accent5 93 2" xfId="3052"/>
    <cellStyle name="20% - Accent5 94" xfId="1342"/>
    <cellStyle name="20% - Accent5 94 2" xfId="3066"/>
    <cellStyle name="20% - Accent5 95" xfId="1356"/>
    <cellStyle name="20% - Accent5 95 2" xfId="3080"/>
    <cellStyle name="20% - Accent5 96" xfId="1370"/>
    <cellStyle name="20% - Accent5 96 2" xfId="3094"/>
    <cellStyle name="20% - Accent5 97" xfId="1384"/>
    <cellStyle name="20% - Accent5 97 2" xfId="3108"/>
    <cellStyle name="20% - Accent5 98" xfId="1398"/>
    <cellStyle name="20% - Accent5 98 2" xfId="3122"/>
    <cellStyle name="20% - Accent5 99" xfId="1412"/>
    <cellStyle name="20% - Accent5 99 2" xfId="3136"/>
    <cellStyle name="20% - Accent6" xfId="38" builtinId="50" customBuiltin="1"/>
    <cellStyle name="20% - Accent6 10" xfId="167"/>
    <cellStyle name="20% - Accent6 10 2" xfId="1892"/>
    <cellStyle name="20% - Accent6 100" xfId="1428"/>
    <cellStyle name="20% - Accent6 100 2" xfId="3152"/>
    <cellStyle name="20% - Accent6 101" xfId="1442"/>
    <cellStyle name="20% - Accent6 101 2" xfId="3166"/>
    <cellStyle name="20% - Accent6 102" xfId="1456"/>
    <cellStyle name="20% - Accent6 102 2" xfId="3180"/>
    <cellStyle name="20% - Accent6 103" xfId="1470"/>
    <cellStyle name="20% - Accent6 103 2" xfId="3194"/>
    <cellStyle name="20% - Accent6 104" xfId="1484"/>
    <cellStyle name="20% - Accent6 104 2" xfId="3208"/>
    <cellStyle name="20% - Accent6 105" xfId="1498"/>
    <cellStyle name="20% - Accent6 105 2" xfId="3222"/>
    <cellStyle name="20% - Accent6 106" xfId="1512"/>
    <cellStyle name="20% - Accent6 106 2" xfId="3236"/>
    <cellStyle name="20% - Accent6 107" xfId="1526"/>
    <cellStyle name="20% - Accent6 107 2" xfId="3250"/>
    <cellStyle name="20% - Accent6 108" xfId="1540"/>
    <cellStyle name="20% - Accent6 108 2" xfId="3264"/>
    <cellStyle name="20% - Accent6 109" xfId="1554"/>
    <cellStyle name="20% - Accent6 109 2" xfId="3278"/>
    <cellStyle name="20% - Accent6 11" xfId="181"/>
    <cellStyle name="20% - Accent6 11 2" xfId="1906"/>
    <cellStyle name="20% - Accent6 110" xfId="1569"/>
    <cellStyle name="20% - Accent6 110 2" xfId="3292"/>
    <cellStyle name="20% - Accent6 111" xfId="1583"/>
    <cellStyle name="20% - Accent6 111 2" xfId="3306"/>
    <cellStyle name="20% - Accent6 112" xfId="1597"/>
    <cellStyle name="20% - Accent6 112 2" xfId="3320"/>
    <cellStyle name="20% - Accent6 113" xfId="1611"/>
    <cellStyle name="20% - Accent6 113 2" xfId="3334"/>
    <cellStyle name="20% - Accent6 114" xfId="1625"/>
    <cellStyle name="20% - Accent6 114 2" xfId="3348"/>
    <cellStyle name="20% - Accent6 115" xfId="1639"/>
    <cellStyle name="20% - Accent6 115 2" xfId="3362"/>
    <cellStyle name="20% - Accent6 116" xfId="1653"/>
    <cellStyle name="20% - Accent6 116 2" xfId="3376"/>
    <cellStyle name="20% - Accent6 117" xfId="1667"/>
    <cellStyle name="20% - Accent6 117 2" xfId="3390"/>
    <cellStyle name="20% - Accent6 118" xfId="1681"/>
    <cellStyle name="20% - Accent6 118 2" xfId="3404"/>
    <cellStyle name="20% - Accent6 119" xfId="1695"/>
    <cellStyle name="20% - Accent6 119 2" xfId="3418"/>
    <cellStyle name="20% - Accent6 12" xfId="195"/>
    <cellStyle name="20% - Accent6 12 2" xfId="1920"/>
    <cellStyle name="20% - Accent6 120" xfId="1709"/>
    <cellStyle name="20% - Accent6 120 2" xfId="3432"/>
    <cellStyle name="20% - Accent6 121" xfId="1723"/>
    <cellStyle name="20% - Accent6 121 2" xfId="3446"/>
    <cellStyle name="20% - Accent6 122" xfId="1737"/>
    <cellStyle name="20% - Accent6 122 2" xfId="3460"/>
    <cellStyle name="20% - Accent6 123" xfId="1751"/>
    <cellStyle name="20% - Accent6 123 2" xfId="3474"/>
    <cellStyle name="20% - Accent6 124" xfId="1764"/>
    <cellStyle name="20% - Accent6 13" xfId="209"/>
    <cellStyle name="20% - Accent6 13 2" xfId="1934"/>
    <cellStyle name="20% - Accent6 14" xfId="223"/>
    <cellStyle name="20% - Accent6 14 2" xfId="1948"/>
    <cellStyle name="20% - Accent6 15" xfId="237"/>
    <cellStyle name="20% - Accent6 15 2" xfId="1962"/>
    <cellStyle name="20% - Accent6 16" xfId="251"/>
    <cellStyle name="20% - Accent6 16 2" xfId="1976"/>
    <cellStyle name="20% - Accent6 17" xfId="265"/>
    <cellStyle name="20% - Accent6 17 2" xfId="1990"/>
    <cellStyle name="20% - Accent6 18" xfId="279"/>
    <cellStyle name="20% - Accent6 18 2" xfId="2004"/>
    <cellStyle name="20% - Accent6 19" xfId="293"/>
    <cellStyle name="20% - Accent6 19 2" xfId="2018"/>
    <cellStyle name="20% - Accent6 2" xfId="55"/>
    <cellStyle name="20% - Accent6 2 2" xfId="1780"/>
    <cellStyle name="20% - Accent6 20" xfId="307"/>
    <cellStyle name="20% - Accent6 20 2" xfId="2032"/>
    <cellStyle name="20% - Accent6 21" xfId="321"/>
    <cellStyle name="20% - Accent6 21 2" xfId="2046"/>
    <cellStyle name="20% - Accent6 22" xfId="335"/>
    <cellStyle name="20% - Accent6 22 2" xfId="2060"/>
    <cellStyle name="20% - Accent6 23" xfId="349"/>
    <cellStyle name="20% - Accent6 23 2" xfId="2074"/>
    <cellStyle name="20% - Accent6 24" xfId="363"/>
    <cellStyle name="20% - Accent6 24 2" xfId="2088"/>
    <cellStyle name="20% - Accent6 25" xfId="377"/>
    <cellStyle name="20% - Accent6 25 2" xfId="2102"/>
    <cellStyle name="20% - Accent6 26" xfId="391"/>
    <cellStyle name="20% - Accent6 26 2" xfId="2116"/>
    <cellStyle name="20% - Accent6 27" xfId="405"/>
    <cellStyle name="20% - Accent6 27 2" xfId="2130"/>
    <cellStyle name="20% - Accent6 28" xfId="419"/>
    <cellStyle name="20% - Accent6 28 2" xfId="2144"/>
    <cellStyle name="20% - Accent6 29" xfId="433"/>
    <cellStyle name="20% - Accent6 29 2" xfId="2158"/>
    <cellStyle name="20% - Accent6 3" xfId="69"/>
    <cellStyle name="20% - Accent6 3 2" xfId="1794"/>
    <cellStyle name="20% - Accent6 30" xfId="448"/>
    <cellStyle name="20% - Accent6 30 2" xfId="2172"/>
    <cellStyle name="20% - Accent6 31" xfId="462"/>
    <cellStyle name="20% - Accent6 31 2" xfId="2186"/>
    <cellStyle name="20% - Accent6 32" xfId="476"/>
    <cellStyle name="20% - Accent6 32 2" xfId="2200"/>
    <cellStyle name="20% - Accent6 33" xfId="490"/>
    <cellStyle name="20% - Accent6 33 2" xfId="2214"/>
    <cellStyle name="20% - Accent6 34" xfId="504"/>
    <cellStyle name="20% - Accent6 34 2" xfId="2228"/>
    <cellStyle name="20% - Accent6 35" xfId="518"/>
    <cellStyle name="20% - Accent6 35 2" xfId="2242"/>
    <cellStyle name="20% - Accent6 36" xfId="532"/>
    <cellStyle name="20% - Accent6 36 2" xfId="2256"/>
    <cellStyle name="20% - Accent6 37" xfId="546"/>
    <cellStyle name="20% - Accent6 37 2" xfId="2270"/>
    <cellStyle name="20% - Accent6 38" xfId="560"/>
    <cellStyle name="20% - Accent6 38 2" xfId="2284"/>
    <cellStyle name="20% - Accent6 39" xfId="574"/>
    <cellStyle name="20% - Accent6 39 2" xfId="2298"/>
    <cellStyle name="20% - Accent6 4" xfId="83"/>
    <cellStyle name="20% - Accent6 4 2" xfId="1808"/>
    <cellStyle name="20% - Accent6 40" xfId="588"/>
    <cellStyle name="20% - Accent6 40 2" xfId="2312"/>
    <cellStyle name="20% - Accent6 41" xfId="602"/>
    <cellStyle name="20% - Accent6 41 2" xfId="2326"/>
    <cellStyle name="20% - Accent6 42" xfId="616"/>
    <cellStyle name="20% - Accent6 42 2" xfId="2340"/>
    <cellStyle name="20% - Accent6 43" xfId="630"/>
    <cellStyle name="20% - Accent6 43 2" xfId="2354"/>
    <cellStyle name="20% - Accent6 44" xfId="644"/>
    <cellStyle name="20% - Accent6 44 2" xfId="2368"/>
    <cellStyle name="20% - Accent6 45" xfId="658"/>
    <cellStyle name="20% - Accent6 45 2" xfId="2382"/>
    <cellStyle name="20% - Accent6 46" xfId="672"/>
    <cellStyle name="20% - Accent6 46 2" xfId="2396"/>
    <cellStyle name="20% - Accent6 47" xfId="686"/>
    <cellStyle name="20% - Accent6 47 2" xfId="2410"/>
    <cellStyle name="20% - Accent6 48" xfId="700"/>
    <cellStyle name="20% - Accent6 48 2" xfId="2424"/>
    <cellStyle name="20% - Accent6 49" xfId="714"/>
    <cellStyle name="20% - Accent6 49 2" xfId="2438"/>
    <cellStyle name="20% - Accent6 5" xfId="97"/>
    <cellStyle name="20% - Accent6 5 2" xfId="1822"/>
    <cellStyle name="20% - Accent6 50" xfId="728"/>
    <cellStyle name="20% - Accent6 50 2" xfId="2452"/>
    <cellStyle name="20% - Accent6 51" xfId="742"/>
    <cellStyle name="20% - Accent6 51 2" xfId="2466"/>
    <cellStyle name="20% - Accent6 52" xfId="756"/>
    <cellStyle name="20% - Accent6 52 2" xfId="2480"/>
    <cellStyle name="20% - Accent6 53" xfId="770"/>
    <cellStyle name="20% - Accent6 53 2" xfId="2494"/>
    <cellStyle name="20% - Accent6 54" xfId="784"/>
    <cellStyle name="20% - Accent6 54 2" xfId="2508"/>
    <cellStyle name="20% - Accent6 55" xfId="798"/>
    <cellStyle name="20% - Accent6 55 2" xfId="2522"/>
    <cellStyle name="20% - Accent6 56" xfId="812"/>
    <cellStyle name="20% - Accent6 56 2" xfId="2536"/>
    <cellStyle name="20% - Accent6 57" xfId="826"/>
    <cellStyle name="20% - Accent6 57 2" xfId="2550"/>
    <cellStyle name="20% - Accent6 58" xfId="840"/>
    <cellStyle name="20% - Accent6 58 2" xfId="2564"/>
    <cellStyle name="20% - Accent6 59" xfId="854"/>
    <cellStyle name="20% - Accent6 59 2" xfId="2578"/>
    <cellStyle name="20% - Accent6 6" xfId="111"/>
    <cellStyle name="20% - Accent6 6 2" xfId="1836"/>
    <cellStyle name="20% - Accent6 60" xfId="868"/>
    <cellStyle name="20% - Accent6 60 2" xfId="2592"/>
    <cellStyle name="20% - Accent6 61" xfId="882"/>
    <cellStyle name="20% - Accent6 61 2" xfId="2606"/>
    <cellStyle name="20% - Accent6 62" xfId="896"/>
    <cellStyle name="20% - Accent6 62 2" xfId="2620"/>
    <cellStyle name="20% - Accent6 63" xfId="910"/>
    <cellStyle name="20% - Accent6 63 2" xfId="2634"/>
    <cellStyle name="20% - Accent6 64" xfId="924"/>
    <cellStyle name="20% - Accent6 64 2" xfId="2648"/>
    <cellStyle name="20% - Accent6 65" xfId="938"/>
    <cellStyle name="20% - Accent6 65 2" xfId="2662"/>
    <cellStyle name="20% - Accent6 66" xfId="952"/>
    <cellStyle name="20% - Accent6 66 2" xfId="2676"/>
    <cellStyle name="20% - Accent6 67" xfId="966"/>
    <cellStyle name="20% - Accent6 67 2" xfId="2690"/>
    <cellStyle name="20% - Accent6 68" xfId="980"/>
    <cellStyle name="20% - Accent6 68 2" xfId="2704"/>
    <cellStyle name="20% - Accent6 69" xfId="994"/>
    <cellStyle name="20% - Accent6 69 2" xfId="2718"/>
    <cellStyle name="20% - Accent6 7" xfId="125"/>
    <cellStyle name="20% - Accent6 7 2" xfId="1850"/>
    <cellStyle name="20% - Accent6 70" xfId="1008"/>
    <cellStyle name="20% - Accent6 70 2" xfId="2732"/>
    <cellStyle name="20% - Accent6 71" xfId="1022"/>
    <cellStyle name="20% - Accent6 71 2" xfId="2746"/>
    <cellStyle name="20% - Accent6 72" xfId="1036"/>
    <cellStyle name="20% - Accent6 72 2" xfId="2760"/>
    <cellStyle name="20% - Accent6 73" xfId="1050"/>
    <cellStyle name="20% - Accent6 73 2" xfId="2774"/>
    <cellStyle name="20% - Accent6 74" xfId="1064"/>
    <cellStyle name="20% - Accent6 74 2" xfId="2788"/>
    <cellStyle name="20% - Accent6 75" xfId="1078"/>
    <cellStyle name="20% - Accent6 75 2" xfId="2802"/>
    <cellStyle name="20% - Accent6 76" xfId="1092"/>
    <cellStyle name="20% - Accent6 76 2" xfId="2816"/>
    <cellStyle name="20% - Accent6 77" xfId="1106"/>
    <cellStyle name="20% - Accent6 77 2" xfId="2830"/>
    <cellStyle name="20% - Accent6 78" xfId="1120"/>
    <cellStyle name="20% - Accent6 78 2" xfId="2844"/>
    <cellStyle name="20% - Accent6 79" xfId="1134"/>
    <cellStyle name="20% - Accent6 79 2" xfId="2858"/>
    <cellStyle name="20% - Accent6 8" xfId="139"/>
    <cellStyle name="20% - Accent6 8 2" xfId="1864"/>
    <cellStyle name="20% - Accent6 80" xfId="1148"/>
    <cellStyle name="20% - Accent6 80 2" xfId="2872"/>
    <cellStyle name="20% - Accent6 81" xfId="1162"/>
    <cellStyle name="20% - Accent6 81 2" xfId="2886"/>
    <cellStyle name="20% - Accent6 82" xfId="1176"/>
    <cellStyle name="20% - Accent6 82 2" xfId="2900"/>
    <cellStyle name="20% - Accent6 83" xfId="1190"/>
    <cellStyle name="20% - Accent6 83 2" xfId="2914"/>
    <cellStyle name="20% - Accent6 84" xfId="1204"/>
    <cellStyle name="20% - Accent6 84 2" xfId="2928"/>
    <cellStyle name="20% - Accent6 85" xfId="1218"/>
    <cellStyle name="20% - Accent6 85 2" xfId="2942"/>
    <cellStyle name="20% - Accent6 86" xfId="1232"/>
    <cellStyle name="20% - Accent6 86 2" xfId="2956"/>
    <cellStyle name="20% - Accent6 87" xfId="1246"/>
    <cellStyle name="20% - Accent6 87 2" xfId="2970"/>
    <cellStyle name="20% - Accent6 88" xfId="1260"/>
    <cellStyle name="20% - Accent6 88 2" xfId="2984"/>
    <cellStyle name="20% - Accent6 89" xfId="1274"/>
    <cellStyle name="20% - Accent6 89 2" xfId="2998"/>
    <cellStyle name="20% - Accent6 9" xfId="153"/>
    <cellStyle name="20% - Accent6 9 2" xfId="1878"/>
    <cellStyle name="20% - Accent6 90" xfId="1288"/>
    <cellStyle name="20% - Accent6 90 2" xfId="3012"/>
    <cellStyle name="20% - Accent6 91" xfId="1302"/>
    <cellStyle name="20% - Accent6 91 2" xfId="3026"/>
    <cellStyle name="20% - Accent6 92" xfId="1316"/>
    <cellStyle name="20% - Accent6 92 2" xfId="3040"/>
    <cellStyle name="20% - Accent6 93" xfId="1330"/>
    <cellStyle name="20% - Accent6 93 2" xfId="3054"/>
    <cellStyle name="20% - Accent6 94" xfId="1344"/>
    <cellStyle name="20% - Accent6 94 2" xfId="3068"/>
    <cellStyle name="20% - Accent6 95" xfId="1358"/>
    <cellStyle name="20% - Accent6 95 2" xfId="3082"/>
    <cellStyle name="20% - Accent6 96" xfId="1372"/>
    <cellStyle name="20% - Accent6 96 2" xfId="3096"/>
    <cellStyle name="20% - Accent6 97" xfId="1386"/>
    <cellStyle name="20% - Accent6 97 2" xfId="3110"/>
    <cellStyle name="20% - Accent6 98" xfId="1400"/>
    <cellStyle name="20% - Accent6 98 2" xfId="3124"/>
    <cellStyle name="20% - Accent6 99" xfId="1414"/>
    <cellStyle name="20% - Accent6 99 2" xfId="3138"/>
    <cellStyle name="40% - Accent1" xfId="19" builtinId="31" customBuiltin="1"/>
    <cellStyle name="40% - Accent1 10" xfId="158"/>
    <cellStyle name="40% - Accent1 10 2" xfId="1883"/>
    <cellStyle name="40% - Accent1 100" xfId="1419"/>
    <cellStyle name="40% - Accent1 100 2" xfId="3143"/>
    <cellStyle name="40% - Accent1 101" xfId="1433"/>
    <cellStyle name="40% - Accent1 101 2" xfId="3157"/>
    <cellStyle name="40% - Accent1 102" xfId="1447"/>
    <cellStyle name="40% - Accent1 102 2" xfId="3171"/>
    <cellStyle name="40% - Accent1 103" xfId="1461"/>
    <cellStyle name="40% - Accent1 103 2" xfId="3185"/>
    <cellStyle name="40% - Accent1 104" xfId="1475"/>
    <cellStyle name="40% - Accent1 104 2" xfId="3199"/>
    <cellStyle name="40% - Accent1 105" xfId="1489"/>
    <cellStyle name="40% - Accent1 105 2" xfId="3213"/>
    <cellStyle name="40% - Accent1 106" xfId="1503"/>
    <cellStyle name="40% - Accent1 106 2" xfId="3227"/>
    <cellStyle name="40% - Accent1 107" xfId="1517"/>
    <cellStyle name="40% - Accent1 107 2" xfId="3241"/>
    <cellStyle name="40% - Accent1 108" xfId="1531"/>
    <cellStyle name="40% - Accent1 108 2" xfId="3255"/>
    <cellStyle name="40% - Accent1 109" xfId="1545"/>
    <cellStyle name="40% - Accent1 109 2" xfId="3269"/>
    <cellStyle name="40% - Accent1 11" xfId="172"/>
    <cellStyle name="40% - Accent1 11 2" xfId="1897"/>
    <cellStyle name="40% - Accent1 110" xfId="1560"/>
    <cellStyle name="40% - Accent1 110 2" xfId="3283"/>
    <cellStyle name="40% - Accent1 111" xfId="1574"/>
    <cellStyle name="40% - Accent1 111 2" xfId="3297"/>
    <cellStyle name="40% - Accent1 112" xfId="1588"/>
    <cellStyle name="40% - Accent1 112 2" xfId="3311"/>
    <cellStyle name="40% - Accent1 113" xfId="1602"/>
    <cellStyle name="40% - Accent1 113 2" xfId="3325"/>
    <cellStyle name="40% - Accent1 114" xfId="1616"/>
    <cellStyle name="40% - Accent1 114 2" xfId="3339"/>
    <cellStyle name="40% - Accent1 115" xfId="1630"/>
    <cellStyle name="40% - Accent1 115 2" xfId="3353"/>
    <cellStyle name="40% - Accent1 116" xfId="1644"/>
    <cellStyle name="40% - Accent1 116 2" xfId="3367"/>
    <cellStyle name="40% - Accent1 117" xfId="1658"/>
    <cellStyle name="40% - Accent1 117 2" xfId="3381"/>
    <cellStyle name="40% - Accent1 118" xfId="1672"/>
    <cellStyle name="40% - Accent1 118 2" xfId="3395"/>
    <cellStyle name="40% - Accent1 119" xfId="1686"/>
    <cellStyle name="40% - Accent1 119 2" xfId="3409"/>
    <cellStyle name="40% - Accent1 12" xfId="186"/>
    <cellStyle name="40% - Accent1 12 2" xfId="1911"/>
    <cellStyle name="40% - Accent1 120" xfId="1700"/>
    <cellStyle name="40% - Accent1 120 2" xfId="3423"/>
    <cellStyle name="40% - Accent1 121" xfId="1714"/>
    <cellStyle name="40% - Accent1 121 2" xfId="3437"/>
    <cellStyle name="40% - Accent1 122" xfId="1728"/>
    <cellStyle name="40% - Accent1 122 2" xfId="3451"/>
    <cellStyle name="40% - Accent1 123" xfId="1742"/>
    <cellStyle name="40% - Accent1 123 2" xfId="3465"/>
    <cellStyle name="40% - Accent1 124" xfId="1755"/>
    <cellStyle name="40% - Accent1 13" xfId="200"/>
    <cellStyle name="40% - Accent1 13 2" xfId="1925"/>
    <cellStyle name="40% - Accent1 14" xfId="214"/>
    <cellStyle name="40% - Accent1 14 2" xfId="1939"/>
    <cellStyle name="40% - Accent1 15" xfId="228"/>
    <cellStyle name="40% - Accent1 15 2" xfId="1953"/>
    <cellStyle name="40% - Accent1 16" xfId="242"/>
    <cellStyle name="40% - Accent1 16 2" xfId="1967"/>
    <cellStyle name="40% - Accent1 17" xfId="256"/>
    <cellStyle name="40% - Accent1 17 2" xfId="1981"/>
    <cellStyle name="40% - Accent1 18" xfId="270"/>
    <cellStyle name="40% - Accent1 18 2" xfId="1995"/>
    <cellStyle name="40% - Accent1 19" xfId="284"/>
    <cellStyle name="40% - Accent1 19 2" xfId="2009"/>
    <cellStyle name="40% - Accent1 2" xfId="46"/>
    <cellStyle name="40% - Accent1 2 2" xfId="1771"/>
    <cellStyle name="40% - Accent1 20" xfId="298"/>
    <cellStyle name="40% - Accent1 20 2" xfId="2023"/>
    <cellStyle name="40% - Accent1 21" xfId="312"/>
    <cellStyle name="40% - Accent1 21 2" xfId="2037"/>
    <cellStyle name="40% - Accent1 22" xfId="326"/>
    <cellStyle name="40% - Accent1 22 2" xfId="2051"/>
    <cellStyle name="40% - Accent1 23" xfId="340"/>
    <cellStyle name="40% - Accent1 23 2" xfId="2065"/>
    <cellStyle name="40% - Accent1 24" xfId="354"/>
    <cellStyle name="40% - Accent1 24 2" xfId="2079"/>
    <cellStyle name="40% - Accent1 25" xfId="368"/>
    <cellStyle name="40% - Accent1 25 2" xfId="2093"/>
    <cellStyle name="40% - Accent1 26" xfId="382"/>
    <cellStyle name="40% - Accent1 26 2" xfId="2107"/>
    <cellStyle name="40% - Accent1 27" xfId="396"/>
    <cellStyle name="40% - Accent1 27 2" xfId="2121"/>
    <cellStyle name="40% - Accent1 28" xfId="410"/>
    <cellStyle name="40% - Accent1 28 2" xfId="2135"/>
    <cellStyle name="40% - Accent1 29" xfId="424"/>
    <cellStyle name="40% - Accent1 29 2" xfId="2149"/>
    <cellStyle name="40% - Accent1 3" xfId="60"/>
    <cellStyle name="40% - Accent1 3 2" xfId="1785"/>
    <cellStyle name="40% - Accent1 30" xfId="439"/>
    <cellStyle name="40% - Accent1 30 2" xfId="2163"/>
    <cellStyle name="40% - Accent1 31" xfId="453"/>
    <cellStyle name="40% - Accent1 31 2" xfId="2177"/>
    <cellStyle name="40% - Accent1 32" xfId="467"/>
    <cellStyle name="40% - Accent1 32 2" xfId="2191"/>
    <cellStyle name="40% - Accent1 33" xfId="481"/>
    <cellStyle name="40% - Accent1 33 2" xfId="2205"/>
    <cellStyle name="40% - Accent1 34" xfId="495"/>
    <cellStyle name="40% - Accent1 34 2" xfId="2219"/>
    <cellStyle name="40% - Accent1 35" xfId="509"/>
    <cellStyle name="40% - Accent1 35 2" xfId="2233"/>
    <cellStyle name="40% - Accent1 36" xfId="523"/>
    <cellStyle name="40% - Accent1 36 2" xfId="2247"/>
    <cellStyle name="40% - Accent1 37" xfId="537"/>
    <cellStyle name="40% - Accent1 37 2" xfId="2261"/>
    <cellStyle name="40% - Accent1 38" xfId="551"/>
    <cellStyle name="40% - Accent1 38 2" xfId="2275"/>
    <cellStyle name="40% - Accent1 39" xfId="565"/>
    <cellStyle name="40% - Accent1 39 2" xfId="2289"/>
    <cellStyle name="40% - Accent1 4" xfId="74"/>
    <cellStyle name="40% - Accent1 4 2" xfId="1799"/>
    <cellStyle name="40% - Accent1 40" xfId="579"/>
    <cellStyle name="40% - Accent1 40 2" xfId="2303"/>
    <cellStyle name="40% - Accent1 41" xfId="593"/>
    <cellStyle name="40% - Accent1 41 2" xfId="2317"/>
    <cellStyle name="40% - Accent1 42" xfId="607"/>
    <cellStyle name="40% - Accent1 42 2" xfId="2331"/>
    <cellStyle name="40% - Accent1 43" xfId="621"/>
    <cellStyle name="40% - Accent1 43 2" xfId="2345"/>
    <cellStyle name="40% - Accent1 44" xfId="635"/>
    <cellStyle name="40% - Accent1 44 2" xfId="2359"/>
    <cellStyle name="40% - Accent1 45" xfId="649"/>
    <cellStyle name="40% - Accent1 45 2" xfId="2373"/>
    <cellStyle name="40% - Accent1 46" xfId="663"/>
    <cellStyle name="40% - Accent1 46 2" xfId="2387"/>
    <cellStyle name="40% - Accent1 47" xfId="677"/>
    <cellStyle name="40% - Accent1 47 2" xfId="2401"/>
    <cellStyle name="40% - Accent1 48" xfId="691"/>
    <cellStyle name="40% - Accent1 48 2" xfId="2415"/>
    <cellStyle name="40% - Accent1 49" xfId="705"/>
    <cellStyle name="40% - Accent1 49 2" xfId="2429"/>
    <cellStyle name="40% - Accent1 5" xfId="88"/>
    <cellStyle name="40% - Accent1 5 2" xfId="1813"/>
    <cellStyle name="40% - Accent1 50" xfId="719"/>
    <cellStyle name="40% - Accent1 50 2" xfId="2443"/>
    <cellStyle name="40% - Accent1 51" xfId="733"/>
    <cellStyle name="40% - Accent1 51 2" xfId="2457"/>
    <cellStyle name="40% - Accent1 52" xfId="747"/>
    <cellStyle name="40% - Accent1 52 2" xfId="2471"/>
    <cellStyle name="40% - Accent1 53" xfId="761"/>
    <cellStyle name="40% - Accent1 53 2" xfId="2485"/>
    <cellStyle name="40% - Accent1 54" xfId="775"/>
    <cellStyle name="40% - Accent1 54 2" xfId="2499"/>
    <cellStyle name="40% - Accent1 55" xfId="789"/>
    <cellStyle name="40% - Accent1 55 2" xfId="2513"/>
    <cellStyle name="40% - Accent1 56" xfId="803"/>
    <cellStyle name="40% - Accent1 56 2" xfId="2527"/>
    <cellStyle name="40% - Accent1 57" xfId="817"/>
    <cellStyle name="40% - Accent1 57 2" xfId="2541"/>
    <cellStyle name="40% - Accent1 58" xfId="831"/>
    <cellStyle name="40% - Accent1 58 2" xfId="2555"/>
    <cellStyle name="40% - Accent1 59" xfId="845"/>
    <cellStyle name="40% - Accent1 59 2" xfId="2569"/>
    <cellStyle name="40% - Accent1 6" xfId="102"/>
    <cellStyle name="40% - Accent1 6 2" xfId="1827"/>
    <cellStyle name="40% - Accent1 60" xfId="859"/>
    <cellStyle name="40% - Accent1 60 2" xfId="2583"/>
    <cellStyle name="40% - Accent1 61" xfId="873"/>
    <cellStyle name="40% - Accent1 61 2" xfId="2597"/>
    <cellStyle name="40% - Accent1 62" xfId="887"/>
    <cellStyle name="40% - Accent1 62 2" xfId="2611"/>
    <cellStyle name="40% - Accent1 63" xfId="901"/>
    <cellStyle name="40% - Accent1 63 2" xfId="2625"/>
    <cellStyle name="40% - Accent1 64" xfId="915"/>
    <cellStyle name="40% - Accent1 64 2" xfId="2639"/>
    <cellStyle name="40% - Accent1 65" xfId="929"/>
    <cellStyle name="40% - Accent1 65 2" xfId="2653"/>
    <cellStyle name="40% - Accent1 66" xfId="943"/>
    <cellStyle name="40% - Accent1 66 2" xfId="2667"/>
    <cellStyle name="40% - Accent1 67" xfId="957"/>
    <cellStyle name="40% - Accent1 67 2" xfId="2681"/>
    <cellStyle name="40% - Accent1 68" xfId="971"/>
    <cellStyle name="40% - Accent1 68 2" xfId="2695"/>
    <cellStyle name="40% - Accent1 69" xfId="985"/>
    <cellStyle name="40% - Accent1 69 2" xfId="2709"/>
    <cellStyle name="40% - Accent1 7" xfId="116"/>
    <cellStyle name="40% - Accent1 7 2" xfId="1841"/>
    <cellStyle name="40% - Accent1 70" xfId="999"/>
    <cellStyle name="40% - Accent1 70 2" xfId="2723"/>
    <cellStyle name="40% - Accent1 71" xfId="1013"/>
    <cellStyle name="40% - Accent1 71 2" xfId="2737"/>
    <cellStyle name="40% - Accent1 72" xfId="1027"/>
    <cellStyle name="40% - Accent1 72 2" xfId="2751"/>
    <cellStyle name="40% - Accent1 73" xfId="1041"/>
    <cellStyle name="40% - Accent1 73 2" xfId="2765"/>
    <cellStyle name="40% - Accent1 74" xfId="1055"/>
    <cellStyle name="40% - Accent1 74 2" xfId="2779"/>
    <cellStyle name="40% - Accent1 75" xfId="1069"/>
    <cellStyle name="40% - Accent1 75 2" xfId="2793"/>
    <cellStyle name="40% - Accent1 76" xfId="1083"/>
    <cellStyle name="40% - Accent1 76 2" xfId="2807"/>
    <cellStyle name="40% - Accent1 77" xfId="1097"/>
    <cellStyle name="40% - Accent1 77 2" xfId="2821"/>
    <cellStyle name="40% - Accent1 78" xfId="1111"/>
    <cellStyle name="40% - Accent1 78 2" xfId="2835"/>
    <cellStyle name="40% - Accent1 79" xfId="1125"/>
    <cellStyle name="40% - Accent1 79 2" xfId="2849"/>
    <cellStyle name="40% - Accent1 8" xfId="130"/>
    <cellStyle name="40% - Accent1 8 2" xfId="1855"/>
    <cellStyle name="40% - Accent1 80" xfId="1139"/>
    <cellStyle name="40% - Accent1 80 2" xfId="2863"/>
    <cellStyle name="40% - Accent1 81" xfId="1153"/>
    <cellStyle name="40% - Accent1 81 2" xfId="2877"/>
    <cellStyle name="40% - Accent1 82" xfId="1167"/>
    <cellStyle name="40% - Accent1 82 2" xfId="2891"/>
    <cellStyle name="40% - Accent1 83" xfId="1181"/>
    <cellStyle name="40% - Accent1 83 2" xfId="2905"/>
    <cellStyle name="40% - Accent1 84" xfId="1195"/>
    <cellStyle name="40% - Accent1 84 2" xfId="2919"/>
    <cellStyle name="40% - Accent1 85" xfId="1209"/>
    <cellStyle name="40% - Accent1 85 2" xfId="2933"/>
    <cellStyle name="40% - Accent1 86" xfId="1223"/>
    <cellStyle name="40% - Accent1 86 2" xfId="2947"/>
    <cellStyle name="40% - Accent1 87" xfId="1237"/>
    <cellStyle name="40% - Accent1 87 2" xfId="2961"/>
    <cellStyle name="40% - Accent1 88" xfId="1251"/>
    <cellStyle name="40% - Accent1 88 2" xfId="2975"/>
    <cellStyle name="40% - Accent1 89" xfId="1265"/>
    <cellStyle name="40% - Accent1 89 2" xfId="2989"/>
    <cellStyle name="40% - Accent1 9" xfId="144"/>
    <cellStyle name="40% - Accent1 9 2" xfId="1869"/>
    <cellStyle name="40% - Accent1 90" xfId="1279"/>
    <cellStyle name="40% - Accent1 90 2" xfId="3003"/>
    <cellStyle name="40% - Accent1 91" xfId="1293"/>
    <cellStyle name="40% - Accent1 91 2" xfId="3017"/>
    <cellStyle name="40% - Accent1 92" xfId="1307"/>
    <cellStyle name="40% - Accent1 92 2" xfId="3031"/>
    <cellStyle name="40% - Accent1 93" xfId="1321"/>
    <cellStyle name="40% - Accent1 93 2" xfId="3045"/>
    <cellStyle name="40% - Accent1 94" xfId="1335"/>
    <cellStyle name="40% - Accent1 94 2" xfId="3059"/>
    <cellStyle name="40% - Accent1 95" xfId="1349"/>
    <cellStyle name="40% - Accent1 95 2" xfId="3073"/>
    <cellStyle name="40% - Accent1 96" xfId="1363"/>
    <cellStyle name="40% - Accent1 96 2" xfId="3087"/>
    <cellStyle name="40% - Accent1 97" xfId="1377"/>
    <cellStyle name="40% - Accent1 97 2" xfId="3101"/>
    <cellStyle name="40% - Accent1 98" xfId="1391"/>
    <cellStyle name="40% - Accent1 98 2" xfId="3115"/>
    <cellStyle name="40% - Accent1 99" xfId="1405"/>
    <cellStyle name="40% - Accent1 99 2" xfId="3129"/>
    <cellStyle name="40% - Accent2" xfId="23" builtinId="35" customBuiltin="1"/>
    <cellStyle name="40% - Accent2 10" xfId="160"/>
    <cellStyle name="40% - Accent2 10 2" xfId="1885"/>
    <cellStyle name="40% - Accent2 100" xfId="1421"/>
    <cellStyle name="40% - Accent2 100 2" xfId="3145"/>
    <cellStyle name="40% - Accent2 101" xfId="1435"/>
    <cellStyle name="40% - Accent2 101 2" xfId="3159"/>
    <cellStyle name="40% - Accent2 102" xfId="1449"/>
    <cellStyle name="40% - Accent2 102 2" xfId="3173"/>
    <cellStyle name="40% - Accent2 103" xfId="1463"/>
    <cellStyle name="40% - Accent2 103 2" xfId="3187"/>
    <cellStyle name="40% - Accent2 104" xfId="1477"/>
    <cellStyle name="40% - Accent2 104 2" xfId="3201"/>
    <cellStyle name="40% - Accent2 105" xfId="1491"/>
    <cellStyle name="40% - Accent2 105 2" xfId="3215"/>
    <cellStyle name="40% - Accent2 106" xfId="1505"/>
    <cellStyle name="40% - Accent2 106 2" xfId="3229"/>
    <cellStyle name="40% - Accent2 107" xfId="1519"/>
    <cellStyle name="40% - Accent2 107 2" xfId="3243"/>
    <cellStyle name="40% - Accent2 108" xfId="1533"/>
    <cellStyle name="40% - Accent2 108 2" xfId="3257"/>
    <cellStyle name="40% - Accent2 109" xfId="1547"/>
    <cellStyle name="40% - Accent2 109 2" xfId="3271"/>
    <cellStyle name="40% - Accent2 11" xfId="174"/>
    <cellStyle name="40% - Accent2 11 2" xfId="1899"/>
    <cellStyle name="40% - Accent2 110" xfId="1562"/>
    <cellStyle name="40% - Accent2 110 2" xfId="3285"/>
    <cellStyle name="40% - Accent2 111" xfId="1576"/>
    <cellStyle name="40% - Accent2 111 2" xfId="3299"/>
    <cellStyle name="40% - Accent2 112" xfId="1590"/>
    <cellStyle name="40% - Accent2 112 2" xfId="3313"/>
    <cellStyle name="40% - Accent2 113" xfId="1604"/>
    <cellStyle name="40% - Accent2 113 2" xfId="3327"/>
    <cellStyle name="40% - Accent2 114" xfId="1618"/>
    <cellStyle name="40% - Accent2 114 2" xfId="3341"/>
    <cellStyle name="40% - Accent2 115" xfId="1632"/>
    <cellStyle name="40% - Accent2 115 2" xfId="3355"/>
    <cellStyle name="40% - Accent2 116" xfId="1646"/>
    <cellStyle name="40% - Accent2 116 2" xfId="3369"/>
    <cellStyle name="40% - Accent2 117" xfId="1660"/>
    <cellStyle name="40% - Accent2 117 2" xfId="3383"/>
    <cellStyle name="40% - Accent2 118" xfId="1674"/>
    <cellStyle name="40% - Accent2 118 2" xfId="3397"/>
    <cellStyle name="40% - Accent2 119" xfId="1688"/>
    <cellStyle name="40% - Accent2 119 2" xfId="3411"/>
    <cellStyle name="40% - Accent2 12" xfId="188"/>
    <cellStyle name="40% - Accent2 12 2" xfId="1913"/>
    <cellStyle name="40% - Accent2 120" xfId="1702"/>
    <cellStyle name="40% - Accent2 120 2" xfId="3425"/>
    <cellStyle name="40% - Accent2 121" xfId="1716"/>
    <cellStyle name="40% - Accent2 121 2" xfId="3439"/>
    <cellStyle name="40% - Accent2 122" xfId="1730"/>
    <cellStyle name="40% - Accent2 122 2" xfId="3453"/>
    <cellStyle name="40% - Accent2 123" xfId="1744"/>
    <cellStyle name="40% - Accent2 123 2" xfId="3467"/>
    <cellStyle name="40% - Accent2 124" xfId="1757"/>
    <cellStyle name="40% - Accent2 13" xfId="202"/>
    <cellStyle name="40% - Accent2 13 2" xfId="1927"/>
    <cellStyle name="40% - Accent2 14" xfId="216"/>
    <cellStyle name="40% - Accent2 14 2" xfId="1941"/>
    <cellStyle name="40% - Accent2 15" xfId="230"/>
    <cellStyle name="40% - Accent2 15 2" xfId="1955"/>
    <cellStyle name="40% - Accent2 16" xfId="244"/>
    <cellStyle name="40% - Accent2 16 2" xfId="1969"/>
    <cellStyle name="40% - Accent2 17" xfId="258"/>
    <cellStyle name="40% - Accent2 17 2" xfId="1983"/>
    <cellStyle name="40% - Accent2 18" xfId="272"/>
    <cellStyle name="40% - Accent2 18 2" xfId="1997"/>
    <cellStyle name="40% - Accent2 19" xfId="286"/>
    <cellStyle name="40% - Accent2 19 2" xfId="2011"/>
    <cellStyle name="40% - Accent2 2" xfId="48"/>
    <cellStyle name="40% - Accent2 2 2" xfId="1773"/>
    <cellStyle name="40% - Accent2 20" xfId="300"/>
    <cellStyle name="40% - Accent2 20 2" xfId="2025"/>
    <cellStyle name="40% - Accent2 21" xfId="314"/>
    <cellStyle name="40% - Accent2 21 2" xfId="2039"/>
    <cellStyle name="40% - Accent2 22" xfId="328"/>
    <cellStyle name="40% - Accent2 22 2" xfId="2053"/>
    <cellStyle name="40% - Accent2 23" xfId="342"/>
    <cellStyle name="40% - Accent2 23 2" xfId="2067"/>
    <cellStyle name="40% - Accent2 24" xfId="356"/>
    <cellStyle name="40% - Accent2 24 2" xfId="2081"/>
    <cellStyle name="40% - Accent2 25" xfId="370"/>
    <cellStyle name="40% - Accent2 25 2" xfId="2095"/>
    <cellStyle name="40% - Accent2 26" xfId="384"/>
    <cellStyle name="40% - Accent2 26 2" xfId="2109"/>
    <cellStyle name="40% - Accent2 27" xfId="398"/>
    <cellStyle name="40% - Accent2 27 2" xfId="2123"/>
    <cellStyle name="40% - Accent2 28" xfId="412"/>
    <cellStyle name="40% - Accent2 28 2" xfId="2137"/>
    <cellStyle name="40% - Accent2 29" xfId="426"/>
    <cellStyle name="40% - Accent2 29 2" xfId="2151"/>
    <cellStyle name="40% - Accent2 3" xfId="62"/>
    <cellStyle name="40% - Accent2 3 2" xfId="1787"/>
    <cellStyle name="40% - Accent2 30" xfId="441"/>
    <cellStyle name="40% - Accent2 30 2" xfId="2165"/>
    <cellStyle name="40% - Accent2 31" xfId="455"/>
    <cellStyle name="40% - Accent2 31 2" xfId="2179"/>
    <cellStyle name="40% - Accent2 32" xfId="469"/>
    <cellStyle name="40% - Accent2 32 2" xfId="2193"/>
    <cellStyle name="40% - Accent2 33" xfId="483"/>
    <cellStyle name="40% - Accent2 33 2" xfId="2207"/>
    <cellStyle name="40% - Accent2 34" xfId="497"/>
    <cellStyle name="40% - Accent2 34 2" xfId="2221"/>
    <cellStyle name="40% - Accent2 35" xfId="511"/>
    <cellStyle name="40% - Accent2 35 2" xfId="2235"/>
    <cellStyle name="40% - Accent2 36" xfId="525"/>
    <cellStyle name="40% - Accent2 36 2" xfId="2249"/>
    <cellStyle name="40% - Accent2 37" xfId="539"/>
    <cellStyle name="40% - Accent2 37 2" xfId="2263"/>
    <cellStyle name="40% - Accent2 38" xfId="553"/>
    <cellStyle name="40% - Accent2 38 2" xfId="2277"/>
    <cellStyle name="40% - Accent2 39" xfId="567"/>
    <cellStyle name="40% - Accent2 39 2" xfId="2291"/>
    <cellStyle name="40% - Accent2 4" xfId="76"/>
    <cellStyle name="40% - Accent2 4 2" xfId="1801"/>
    <cellStyle name="40% - Accent2 40" xfId="581"/>
    <cellStyle name="40% - Accent2 40 2" xfId="2305"/>
    <cellStyle name="40% - Accent2 41" xfId="595"/>
    <cellStyle name="40% - Accent2 41 2" xfId="2319"/>
    <cellStyle name="40% - Accent2 42" xfId="609"/>
    <cellStyle name="40% - Accent2 42 2" xfId="2333"/>
    <cellStyle name="40% - Accent2 43" xfId="623"/>
    <cellStyle name="40% - Accent2 43 2" xfId="2347"/>
    <cellStyle name="40% - Accent2 44" xfId="637"/>
    <cellStyle name="40% - Accent2 44 2" xfId="2361"/>
    <cellStyle name="40% - Accent2 45" xfId="651"/>
    <cellStyle name="40% - Accent2 45 2" xfId="2375"/>
    <cellStyle name="40% - Accent2 46" xfId="665"/>
    <cellStyle name="40% - Accent2 46 2" xfId="2389"/>
    <cellStyle name="40% - Accent2 47" xfId="679"/>
    <cellStyle name="40% - Accent2 47 2" xfId="2403"/>
    <cellStyle name="40% - Accent2 48" xfId="693"/>
    <cellStyle name="40% - Accent2 48 2" xfId="2417"/>
    <cellStyle name="40% - Accent2 49" xfId="707"/>
    <cellStyle name="40% - Accent2 49 2" xfId="2431"/>
    <cellStyle name="40% - Accent2 5" xfId="90"/>
    <cellStyle name="40% - Accent2 5 2" xfId="1815"/>
    <cellStyle name="40% - Accent2 50" xfId="721"/>
    <cellStyle name="40% - Accent2 50 2" xfId="2445"/>
    <cellStyle name="40% - Accent2 51" xfId="735"/>
    <cellStyle name="40% - Accent2 51 2" xfId="2459"/>
    <cellStyle name="40% - Accent2 52" xfId="749"/>
    <cellStyle name="40% - Accent2 52 2" xfId="2473"/>
    <cellStyle name="40% - Accent2 53" xfId="763"/>
    <cellStyle name="40% - Accent2 53 2" xfId="2487"/>
    <cellStyle name="40% - Accent2 54" xfId="777"/>
    <cellStyle name="40% - Accent2 54 2" xfId="2501"/>
    <cellStyle name="40% - Accent2 55" xfId="791"/>
    <cellStyle name="40% - Accent2 55 2" xfId="2515"/>
    <cellStyle name="40% - Accent2 56" xfId="805"/>
    <cellStyle name="40% - Accent2 56 2" xfId="2529"/>
    <cellStyle name="40% - Accent2 57" xfId="819"/>
    <cellStyle name="40% - Accent2 57 2" xfId="2543"/>
    <cellStyle name="40% - Accent2 58" xfId="833"/>
    <cellStyle name="40% - Accent2 58 2" xfId="2557"/>
    <cellStyle name="40% - Accent2 59" xfId="847"/>
    <cellStyle name="40% - Accent2 59 2" xfId="2571"/>
    <cellStyle name="40% - Accent2 6" xfId="104"/>
    <cellStyle name="40% - Accent2 6 2" xfId="1829"/>
    <cellStyle name="40% - Accent2 60" xfId="861"/>
    <cellStyle name="40% - Accent2 60 2" xfId="2585"/>
    <cellStyle name="40% - Accent2 61" xfId="875"/>
    <cellStyle name="40% - Accent2 61 2" xfId="2599"/>
    <cellStyle name="40% - Accent2 62" xfId="889"/>
    <cellStyle name="40% - Accent2 62 2" xfId="2613"/>
    <cellStyle name="40% - Accent2 63" xfId="903"/>
    <cellStyle name="40% - Accent2 63 2" xfId="2627"/>
    <cellStyle name="40% - Accent2 64" xfId="917"/>
    <cellStyle name="40% - Accent2 64 2" xfId="2641"/>
    <cellStyle name="40% - Accent2 65" xfId="931"/>
    <cellStyle name="40% - Accent2 65 2" xfId="2655"/>
    <cellStyle name="40% - Accent2 66" xfId="945"/>
    <cellStyle name="40% - Accent2 66 2" xfId="2669"/>
    <cellStyle name="40% - Accent2 67" xfId="959"/>
    <cellStyle name="40% - Accent2 67 2" xfId="2683"/>
    <cellStyle name="40% - Accent2 68" xfId="973"/>
    <cellStyle name="40% - Accent2 68 2" xfId="2697"/>
    <cellStyle name="40% - Accent2 69" xfId="987"/>
    <cellStyle name="40% - Accent2 69 2" xfId="2711"/>
    <cellStyle name="40% - Accent2 7" xfId="118"/>
    <cellStyle name="40% - Accent2 7 2" xfId="1843"/>
    <cellStyle name="40% - Accent2 70" xfId="1001"/>
    <cellStyle name="40% - Accent2 70 2" xfId="2725"/>
    <cellStyle name="40% - Accent2 71" xfId="1015"/>
    <cellStyle name="40% - Accent2 71 2" xfId="2739"/>
    <cellStyle name="40% - Accent2 72" xfId="1029"/>
    <cellStyle name="40% - Accent2 72 2" xfId="2753"/>
    <cellStyle name="40% - Accent2 73" xfId="1043"/>
    <cellStyle name="40% - Accent2 73 2" xfId="2767"/>
    <cellStyle name="40% - Accent2 74" xfId="1057"/>
    <cellStyle name="40% - Accent2 74 2" xfId="2781"/>
    <cellStyle name="40% - Accent2 75" xfId="1071"/>
    <cellStyle name="40% - Accent2 75 2" xfId="2795"/>
    <cellStyle name="40% - Accent2 76" xfId="1085"/>
    <cellStyle name="40% - Accent2 76 2" xfId="2809"/>
    <cellStyle name="40% - Accent2 77" xfId="1099"/>
    <cellStyle name="40% - Accent2 77 2" xfId="2823"/>
    <cellStyle name="40% - Accent2 78" xfId="1113"/>
    <cellStyle name="40% - Accent2 78 2" xfId="2837"/>
    <cellStyle name="40% - Accent2 79" xfId="1127"/>
    <cellStyle name="40% - Accent2 79 2" xfId="2851"/>
    <cellStyle name="40% - Accent2 8" xfId="132"/>
    <cellStyle name="40% - Accent2 8 2" xfId="1857"/>
    <cellStyle name="40% - Accent2 80" xfId="1141"/>
    <cellStyle name="40% - Accent2 80 2" xfId="2865"/>
    <cellStyle name="40% - Accent2 81" xfId="1155"/>
    <cellStyle name="40% - Accent2 81 2" xfId="2879"/>
    <cellStyle name="40% - Accent2 82" xfId="1169"/>
    <cellStyle name="40% - Accent2 82 2" xfId="2893"/>
    <cellStyle name="40% - Accent2 83" xfId="1183"/>
    <cellStyle name="40% - Accent2 83 2" xfId="2907"/>
    <cellStyle name="40% - Accent2 84" xfId="1197"/>
    <cellStyle name="40% - Accent2 84 2" xfId="2921"/>
    <cellStyle name="40% - Accent2 85" xfId="1211"/>
    <cellStyle name="40% - Accent2 85 2" xfId="2935"/>
    <cellStyle name="40% - Accent2 86" xfId="1225"/>
    <cellStyle name="40% - Accent2 86 2" xfId="2949"/>
    <cellStyle name="40% - Accent2 87" xfId="1239"/>
    <cellStyle name="40% - Accent2 87 2" xfId="2963"/>
    <cellStyle name="40% - Accent2 88" xfId="1253"/>
    <cellStyle name="40% - Accent2 88 2" xfId="2977"/>
    <cellStyle name="40% - Accent2 89" xfId="1267"/>
    <cellStyle name="40% - Accent2 89 2" xfId="2991"/>
    <cellStyle name="40% - Accent2 9" xfId="146"/>
    <cellStyle name="40% - Accent2 9 2" xfId="1871"/>
    <cellStyle name="40% - Accent2 90" xfId="1281"/>
    <cellStyle name="40% - Accent2 90 2" xfId="3005"/>
    <cellStyle name="40% - Accent2 91" xfId="1295"/>
    <cellStyle name="40% - Accent2 91 2" xfId="3019"/>
    <cellStyle name="40% - Accent2 92" xfId="1309"/>
    <cellStyle name="40% - Accent2 92 2" xfId="3033"/>
    <cellStyle name="40% - Accent2 93" xfId="1323"/>
    <cellStyle name="40% - Accent2 93 2" xfId="3047"/>
    <cellStyle name="40% - Accent2 94" xfId="1337"/>
    <cellStyle name="40% - Accent2 94 2" xfId="3061"/>
    <cellStyle name="40% - Accent2 95" xfId="1351"/>
    <cellStyle name="40% - Accent2 95 2" xfId="3075"/>
    <cellStyle name="40% - Accent2 96" xfId="1365"/>
    <cellStyle name="40% - Accent2 96 2" xfId="3089"/>
    <cellStyle name="40% - Accent2 97" xfId="1379"/>
    <cellStyle name="40% - Accent2 97 2" xfId="3103"/>
    <cellStyle name="40% - Accent2 98" xfId="1393"/>
    <cellStyle name="40% - Accent2 98 2" xfId="3117"/>
    <cellStyle name="40% - Accent2 99" xfId="1407"/>
    <cellStyle name="40% - Accent2 99 2" xfId="3131"/>
    <cellStyle name="40% - Accent3" xfId="27" builtinId="39" customBuiltin="1"/>
    <cellStyle name="40% - Accent3 10" xfId="162"/>
    <cellStyle name="40% - Accent3 10 2" xfId="1887"/>
    <cellStyle name="40% - Accent3 100" xfId="1423"/>
    <cellStyle name="40% - Accent3 100 2" xfId="3147"/>
    <cellStyle name="40% - Accent3 101" xfId="1437"/>
    <cellStyle name="40% - Accent3 101 2" xfId="3161"/>
    <cellStyle name="40% - Accent3 102" xfId="1451"/>
    <cellStyle name="40% - Accent3 102 2" xfId="3175"/>
    <cellStyle name="40% - Accent3 103" xfId="1465"/>
    <cellStyle name="40% - Accent3 103 2" xfId="3189"/>
    <cellStyle name="40% - Accent3 104" xfId="1479"/>
    <cellStyle name="40% - Accent3 104 2" xfId="3203"/>
    <cellStyle name="40% - Accent3 105" xfId="1493"/>
    <cellStyle name="40% - Accent3 105 2" xfId="3217"/>
    <cellStyle name="40% - Accent3 106" xfId="1507"/>
    <cellStyle name="40% - Accent3 106 2" xfId="3231"/>
    <cellStyle name="40% - Accent3 107" xfId="1521"/>
    <cellStyle name="40% - Accent3 107 2" xfId="3245"/>
    <cellStyle name="40% - Accent3 108" xfId="1535"/>
    <cellStyle name="40% - Accent3 108 2" xfId="3259"/>
    <cellStyle name="40% - Accent3 109" xfId="1549"/>
    <cellStyle name="40% - Accent3 109 2" xfId="3273"/>
    <cellStyle name="40% - Accent3 11" xfId="176"/>
    <cellStyle name="40% - Accent3 11 2" xfId="1901"/>
    <cellStyle name="40% - Accent3 110" xfId="1564"/>
    <cellStyle name="40% - Accent3 110 2" xfId="3287"/>
    <cellStyle name="40% - Accent3 111" xfId="1578"/>
    <cellStyle name="40% - Accent3 111 2" xfId="3301"/>
    <cellStyle name="40% - Accent3 112" xfId="1592"/>
    <cellStyle name="40% - Accent3 112 2" xfId="3315"/>
    <cellStyle name="40% - Accent3 113" xfId="1606"/>
    <cellStyle name="40% - Accent3 113 2" xfId="3329"/>
    <cellStyle name="40% - Accent3 114" xfId="1620"/>
    <cellStyle name="40% - Accent3 114 2" xfId="3343"/>
    <cellStyle name="40% - Accent3 115" xfId="1634"/>
    <cellStyle name="40% - Accent3 115 2" xfId="3357"/>
    <cellStyle name="40% - Accent3 116" xfId="1648"/>
    <cellStyle name="40% - Accent3 116 2" xfId="3371"/>
    <cellStyle name="40% - Accent3 117" xfId="1662"/>
    <cellStyle name="40% - Accent3 117 2" xfId="3385"/>
    <cellStyle name="40% - Accent3 118" xfId="1676"/>
    <cellStyle name="40% - Accent3 118 2" xfId="3399"/>
    <cellStyle name="40% - Accent3 119" xfId="1690"/>
    <cellStyle name="40% - Accent3 119 2" xfId="3413"/>
    <cellStyle name="40% - Accent3 12" xfId="190"/>
    <cellStyle name="40% - Accent3 12 2" xfId="1915"/>
    <cellStyle name="40% - Accent3 120" xfId="1704"/>
    <cellStyle name="40% - Accent3 120 2" xfId="3427"/>
    <cellStyle name="40% - Accent3 121" xfId="1718"/>
    <cellStyle name="40% - Accent3 121 2" xfId="3441"/>
    <cellStyle name="40% - Accent3 122" xfId="1732"/>
    <cellStyle name="40% - Accent3 122 2" xfId="3455"/>
    <cellStyle name="40% - Accent3 123" xfId="1746"/>
    <cellStyle name="40% - Accent3 123 2" xfId="3469"/>
    <cellStyle name="40% - Accent3 124" xfId="1759"/>
    <cellStyle name="40% - Accent3 13" xfId="204"/>
    <cellStyle name="40% - Accent3 13 2" xfId="1929"/>
    <cellStyle name="40% - Accent3 14" xfId="218"/>
    <cellStyle name="40% - Accent3 14 2" xfId="1943"/>
    <cellStyle name="40% - Accent3 15" xfId="232"/>
    <cellStyle name="40% - Accent3 15 2" xfId="1957"/>
    <cellStyle name="40% - Accent3 16" xfId="246"/>
    <cellStyle name="40% - Accent3 16 2" xfId="1971"/>
    <cellStyle name="40% - Accent3 17" xfId="260"/>
    <cellStyle name="40% - Accent3 17 2" xfId="1985"/>
    <cellStyle name="40% - Accent3 18" xfId="274"/>
    <cellStyle name="40% - Accent3 18 2" xfId="1999"/>
    <cellStyle name="40% - Accent3 19" xfId="288"/>
    <cellStyle name="40% - Accent3 19 2" xfId="2013"/>
    <cellStyle name="40% - Accent3 2" xfId="50"/>
    <cellStyle name="40% - Accent3 2 2" xfId="1775"/>
    <cellStyle name="40% - Accent3 20" xfId="302"/>
    <cellStyle name="40% - Accent3 20 2" xfId="2027"/>
    <cellStyle name="40% - Accent3 21" xfId="316"/>
    <cellStyle name="40% - Accent3 21 2" xfId="2041"/>
    <cellStyle name="40% - Accent3 22" xfId="330"/>
    <cellStyle name="40% - Accent3 22 2" xfId="2055"/>
    <cellStyle name="40% - Accent3 23" xfId="344"/>
    <cellStyle name="40% - Accent3 23 2" xfId="2069"/>
    <cellStyle name="40% - Accent3 24" xfId="358"/>
    <cellStyle name="40% - Accent3 24 2" xfId="2083"/>
    <cellStyle name="40% - Accent3 25" xfId="372"/>
    <cellStyle name="40% - Accent3 25 2" xfId="2097"/>
    <cellStyle name="40% - Accent3 26" xfId="386"/>
    <cellStyle name="40% - Accent3 26 2" xfId="2111"/>
    <cellStyle name="40% - Accent3 27" xfId="400"/>
    <cellStyle name="40% - Accent3 27 2" xfId="2125"/>
    <cellStyle name="40% - Accent3 28" xfId="414"/>
    <cellStyle name="40% - Accent3 28 2" xfId="2139"/>
    <cellStyle name="40% - Accent3 29" xfId="428"/>
    <cellStyle name="40% - Accent3 29 2" xfId="2153"/>
    <cellStyle name="40% - Accent3 3" xfId="64"/>
    <cellStyle name="40% - Accent3 3 2" xfId="1789"/>
    <cellStyle name="40% - Accent3 30" xfId="443"/>
    <cellStyle name="40% - Accent3 30 2" xfId="2167"/>
    <cellStyle name="40% - Accent3 31" xfId="457"/>
    <cellStyle name="40% - Accent3 31 2" xfId="2181"/>
    <cellStyle name="40% - Accent3 32" xfId="471"/>
    <cellStyle name="40% - Accent3 32 2" xfId="2195"/>
    <cellStyle name="40% - Accent3 33" xfId="485"/>
    <cellStyle name="40% - Accent3 33 2" xfId="2209"/>
    <cellStyle name="40% - Accent3 34" xfId="499"/>
    <cellStyle name="40% - Accent3 34 2" xfId="2223"/>
    <cellStyle name="40% - Accent3 35" xfId="513"/>
    <cellStyle name="40% - Accent3 35 2" xfId="2237"/>
    <cellStyle name="40% - Accent3 36" xfId="527"/>
    <cellStyle name="40% - Accent3 36 2" xfId="2251"/>
    <cellStyle name="40% - Accent3 37" xfId="541"/>
    <cellStyle name="40% - Accent3 37 2" xfId="2265"/>
    <cellStyle name="40% - Accent3 38" xfId="555"/>
    <cellStyle name="40% - Accent3 38 2" xfId="2279"/>
    <cellStyle name="40% - Accent3 39" xfId="569"/>
    <cellStyle name="40% - Accent3 39 2" xfId="2293"/>
    <cellStyle name="40% - Accent3 4" xfId="78"/>
    <cellStyle name="40% - Accent3 4 2" xfId="1803"/>
    <cellStyle name="40% - Accent3 40" xfId="583"/>
    <cellStyle name="40% - Accent3 40 2" xfId="2307"/>
    <cellStyle name="40% - Accent3 41" xfId="597"/>
    <cellStyle name="40% - Accent3 41 2" xfId="2321"/>
    <cellStyle name="40% - Accent3 42" xfId="611"/>
    <cellStyle name="40% - Accent3 42 2" xfId="2335"/>
    <cellStyle name="40% - Accent3 43" xfId="625"/>
    <cellStyle name="40% - Accent3 43 2" xfId="2349"/>
    <cellStyle name="40% - Accent3 44" xfId="639"/>
    <cellStyle name="40% - Accent3 44 2" xfId="2363"/>
    <cellStyle name="40% - Accent3 45" xfId="653"/>
    <cellStyle name="40% - Accent3 45 2" xfId="2377"/>
    <cellStyle name="40% - Accent3 46" xfId="667"/>
    <cellStyle name="40% - Accent3 46 2" xfId="2391"/>
    <cellStyle name="40% - Accent3 47" xfId="681"/>
    <cellStyle name="40% - Accent3 47 2" xfId="2405"/>
    <cellStyle name="40% - Accent3 48" xfId="695"/>
    <cellStyle name="40% - Accent3 48 2" xfId="2419"/>
    <cellStyle name="40% - Accent3 49" xfId="709"/>
    <cellStyle name="40% - Accent3 49 2" xfId="2433"/>
    <cellStyle name="40% - Accent3 5" xfId="92"/>
    <cellStyle name="40% - Accent3 5 2" xfId="1817"/>
    <cellStyle name="40% - Accent3 50" xfId="723"/>
    <cellStyle name="40% - Accent3 50 2" xfId="2447"/>
    <cellStyle name="40% - Accent3 51" xfId="737"/>
    <cellStyle name="40% - Accent3 51 2" xfId="2461"/>
    <cellStyle name="40% - Accent3 52" xfId="751"/>
    <cellStyle name="40% - Accent3 52 2" xfId="2475"/>
    <cellStyle name="40% - Accent3 53" xfId="765"/>
    <cellStyle name="40% - Accent3 53 2" xfId="2489"/>
    <cellStyle name="40% - Accent3 54" xfId="779"/>
    <cellStyle name="40% - Accent3 54 2" xfId="2503"/>
    <cellStyle name="40% - Accent3 55" xfId="793"/>
    <cellStyle name="40% - Accent3 55 2" xfId="2517"/>
    <cellStyle name="40% - Accent3 56" xfId="807"/>
    <cellStyle name="40% - Accent3 56 2" xfId="2531"/>
    <cellStyle name="40% - Accent3 57" xfId="821"/>
    <cellStyle name="40% - Accent3 57 2" xfId="2545"/>
    <cellStyle name="40% - Accent3 58" xfId="835"/>
    <cellStyle name="40% - Accent3 58 2" xfId="2559"/>
    <cellStyle name="40% - Accent3 59" xfId="849"/>
    <cellStyle name="40% - Accent3 59 2" xfId="2573"/>
    <cellStyle name="40% - Accent3 6" xfId="106"/>
    <cellStyle name="40% - Accent3 6 2" xfId="1831"/>
    <cellStyle name="40% - Accent3 60" xfId="863"/>
    <cellStyle name="40% - Accent3 60 2" xfId="2587"/>
    <cellStyle name="40% - Accent3 61" xfId="877"/>
    <cellStyle name="40% - Accent3 61 2" xfId="2601"/>
    <cellStyle name="40% - Accent3 62" xfId="891"/>
    <cellStyle name="40% - Accent3 62 2" xfId="2615"/>
    <cellStyle name="40% - Accent3 63" xfId="905"/>
    <cellStyle name="40% - Accent3 63 2" xfId="2629"/>
    <cellStyle name="40% - Accent3 64" xfId="919"/>
    <cellStyle name="40% - Accent3 64 2" xfId="2643"/>
    <cellStyle name="40% - Accent3 65" xfId="933"/>
    <cellStyle name="40% - Accent3 65 2" xfId="2657"/>
    <cellStyle name="40% - Accent3 66" xfId="947"/>
    <cellStyle name="40% - Accent3 66 2" xfId="2671"/>
    <cellStyle name="40% - Accent3 67" xfId="961"/>
    <cellStyle name="40% - Accent3 67 2" xfId="2685"/>
    <cellStyle name="40% - Accent3 68" xfId="975"/>
    <cellStyle name="40% - Accent3 68 2" xfId="2699"/>
    <cellStyle name="40% - Accent3 69" xfId="989"/>
    <cellStyle name="40% - Accent3 69 2" xfId="2713"/>
    <cellStyle name="40% - Accent3 7" xfId="120"/>
    <cellStyle name="40% - Accent3 7 2" xfId="1845"/>
    <cellStyle name="40% - Accent3 70" xfId="1003"/>
    <cellStyle name="40% - Accent3 70 2" xfId="2727"/>
    <cellStyle name="40% - Accent3 71" xfId="1017"/>
    <cellStyle name="40% - Accent3 71 2" xfId="2741"/>
    <cellStyle name="40% - Accent3 72" xfId="1031"/>
    <cellStyle name="40% - Accent3 72 2" xfId="2755"/>
    <cellStyle name="40% - Accent3 73" xfId="1045"/>
    <cellStyle name="40% - Accent3 73 2" xfId="2769"/>
    <cellStyle name="40% - Accent3 74" xfId="1059"/>
    <cellStyle name="40% - Accent3 74 2" xfId="2783"/>
    <cellStyle name="40% - Accent3 75" xfId="1073"/>
    <cellStyle name="40% - Accent3 75 2" xfId="2797"/>
    <cellStyle name="40% - Accent3 76" xfId="1087"/>
    <cellStyle name="40% - Accent3 76 2" xfId="2811"/>
    <cellStyle name="40% - Accent3 77" xfId="1101"/>
    <cellStyle name="40% - Accent3 77 2" xfId="2825"/>
    <cellStyle name="40% - Accent3 78" xfId="1115"/>
    <cellStyle name="40% - Accent3 78 2" xfId="2839"/>
    <cellStyle name="40% - Accent3 79" xfId="1129"/>
    <cellStyle name="40% - Accent3 79 2" xfId="2853"/>
    <cellStyle name="40% - Accent3 8" xfId="134"/>
    <cellStyle name="40% - Accent3 8 2" xfId="1859"/>
    <cellStyle name="40% - Accent3 80" xfId="1143"/>
    <cellStyle name="40% - Accent3 80 2" xfId="2867"/>
    <cellStyle name="40% - Accent3 81" xfId="1157"/>
    <cellStyle name="40% - Accent3 81 2" xfId="2881"/>
    <cellStyle name="40% - Accent3 82" xfId="1171"/>
    <cellStyle name="40% - Accent3 82 2" xfId="2895"/>
    <cellStyle name="40% - Accent3 83" xfId="1185"/>
    <cellStyle name="40% - Accent3 83 2" xfId="2909"/>
    <cellStyle name="40% - Accent3 84" xfId="1199"/>
    <cellStyle name="40% - Accent3 84 2" xfId="2923"/>
    <cellStyle name="40% - Accent3 85" xfId="1213"/>
    <cellStyle name="40% - Accent3 85 2" xfId="2937"/>
    <cellStyle name="40% - Accent3 86" xfId="1227"/>
    <cellStyle name="40% - Accent3 86 2" xfId="2951"/>
    <cellStyle name="40% - Accent3 87" xfId="1241"/>
    <cellStyle name="40% - Accent3 87 2" xfId="2965"/>
    <cellStyle name="40% - Accent3 88" xfId="1255"/>
    <cellStyle name="40% - Accent3 88 2" xfId="2979"/>
    <cellStyle name="40% - Accent3 89" xfId="1269"/>
    <cellStyle name="40% - Accent3 89 2" xfId="2993"/>
    <cellStyle name="40% - Accent3 9" xfId="148"/>
    <cellStyle name="40% - Accent3 9 2" xfId="1873"/>
    <cellStyle name="40% - Accent3 90" xfId="1283"/>
    <cellStyle name="40% - Accent3 90 2" xfId="3007"/>
    <cellStyle name="40% - Accent3 91" xfId="1297"/>
    <cellStyle name="40% - Accent3 91 2" xfId="3021"/>
    <cellStyle name="40% - Accent3 92" xfId="1311"/>
    <cellStyle name="40% - Accent3 92 2" xfId="3035"/>
    <cellStyle name="40% - Accent3 93" xfId="1325"/>
    <cellStyle name="40% - Accent3 93 2" xfId="3049"/>
    <cellStyle name="40% - Accent3 94" xfId="1339"/>
    <cellStyle name="40% - Accent3 94 2" xfId="3063"/>
    <cellStyle name="40% - Accent3 95" xfId="1353"/>
    <cellStyle name="40% - Accent3 95 2" xfId="3077"/>
    <cellStyle name="40% - Accent3 96" xfId="1367"/>
    <cellStyle name="40% - Accent3 96 2" xfId="3091"/>
    <cellStyle name="40% - Accent3 97" xfId="1381"/>
    <cellStyle name="40% - Accent3 97 2" xfId="3105"/>
    <cellStyle name="40% - Accent3 98" xfId="1395"/>
    <cellStyle name="40% - Accent3 98 2" xfId="3119"/>
    <cellStyle name="40% - Accent3 99" xfId="1409"/>
    <cellStyle name="40% - Accent3 99 2" xfId="3133"/>
    <cellStyle name="40% - Accent4" xfId="31" builtinId="43" customBuiltin="1"/>
    <cellStyle name="40% - Accent4 10" xfId="164"/>
    <cellStyle name="40% - Accent4 10 2" xfId="1889"/>
    <cellStyle name="40% - Accent4 100" xfId="1425"/>
    <cellStyle name="40% - Accent4 100 2" xfId="3149"/>
    <cellStyle name="40% - Accent4 101" xfId="1439"/>
    <cellStyle name="40% - Accent4 101 2" xfId="3163"/>
    <cellStyle name="40% - Accent4 102" xfId="1453"/>
    <cellStyle name="40% - Accent4 102 2" xfId="3177"/>
    <cellStyle name="40% - Accent4 103" xfId="1467"/>
    <cellStyle name="40% - Accent4 103 2" xfId="3191"/>
    <cellStyle name="40% - Accent4 104" xfId="1481"/>
    <cellStyle name="40% - Accent4 104 2" xfId="3205"/>
    <cellStyle name="40% - Accent4 105" xfId="1495"/>
    <cellStyle name="40% - Accent4 105 2" xfId="3219"/>
    <cellStyle name="40% - Accent4 106" xfId="1509"/>
    <cellStyle name="40% - Accent4 106 2" xfId="3233"/>
    <cellStyle name="40% - Accent4 107" xfId="1523"/>
    <cellStyle name="40% - Accent4 107 2" xfId="3247"/>
    <cellStyle name="40% - Accent4 108" xfId="1537"/>
    <cellStyle name="40% - Accent4 108 2" xfId="3261"/>
    <cellStyle name="40% - Accent4 109" xfId="1551"/>
    <cellStyle name="40% - Accent4 109 2" xfId="3275"/>
    <cellStyle name="40% - Accent4 11" xfId="178"/>
    <cellStyle name="40% - Accent4 11 2" xfId="1903"/>
    <cellStyle name="40% - Accent4 110" xfId="1566"/>
    <cellStyle name="40% - Accent4 110 2" xfId="3289"/>
    <cellStyle name="40% - Accent4 111" xfId="1580"/>
    <cellStyle name="40% - Accent4 111 2" xfId="3303"/>
    <cellStyle name="40% - Accent4 112" xfId="1594"/>
    <cellStyle name="40% - Accent4 112 2" xfId="3317"/>
    <cellStyle name="40% - Accent4 113" xfId="1608"/>
    <cellStyle name="40% - Accent4 113 2" xfId="3331"/>
    <cellStyle name="40% - Accent4 114" xfId="1622"/>
    <cellStyle name="40% - Accent4 114 2" xfId="3345"/>
    <cellStyle name="40% - Accent4 115" xfId="1636"/>
    <cellStyle name="40% - Accent4 115 2" xfId="3359"/>
    <cellStyle name="40% - Accent4 116" xfId="1650"/>
    <cellStyle name="40% - Accent4 116 2" xfId="3373"/>
    <cellStyle name="40% - Accent4 117" xfId="1664"/>
    <cellStyle name="40% - Accent4 117 2" xfId="3387"/>
    <cellStyle name="40% - Accent4 118" xfId="1678"/>
    <cellStyle name="40% - Accent4 118 2" xfId="3401"/>
    <cellStyle name="40% - Accent4 119" xfId="1692"/>
    <cellStyle name="40% - Accent4 119 2" xfId="3415"/>
    <cellStyle name="40% - Accent4 12" xfId="192"/>
    <cellStyle name="40% - Accent4 12 2" xfId="1917"/>
    <cellStyle name="40% - Accent4 120" xfId="1706"/>
    <cellStyle name="40% - Accent4 120 2" xfId="3429"/>
    <cellStyle name="40% - Accent4 121" xfId="1720"/>
    <cellStyle name="40% - Accent4 121 2" xfId="3443"/>
    <cellStyle name="40% - Accent4 122" xfId="1734"/>
    <cellStyle name="40% - Accent4 122 2" xfId="3457"/>
    <cellStyle name="40% - Accent4 123" xfId="1748"/>
    <cellStyle name="40% - Accent4 123 2" xfId="3471"/>
    <cellStyle name="40% - Accent4 124" xfId="1761"/>
    <cellStyle name="40% - Accent4 13" xfId="206"/>
    <cellStyle name="40% - Accent4 13 2" xfId="1931"/>
    <cellStyle name="40% - Accent4 14" xfId="220"/>
    <cellStyle name="40% - Accent4 14 2" xfId="1945"/>
    <cellStyle name="40% - Accent4 15" xfId="234"/>
    <cellStyle name="40% - Accent4 15 2" xfId="1959"/>
    <cellStyle name="40% - Accent4 16" xfId="248"/>
    <cellStyle name="40% - Accent4 16 2" xfId="1973"/>
    <cellStyle name="40% - Accent4 17" xfId="262"/>
    <cellStyle name="40% - Accent4 17 2" xfId="1987"/>
    <cellStyle name="40% - Accent4 18" xfId="276"/>
    <cellStyle name="40% - Accent4 18 2" xfId="2001"/>
    <cellStyle name="40% - Accent4 19" xfId="290"/>
    <cellStyle name="40% - Accent4 19 2" xfId="2015"/>
    <cellStyle name="40% - Accent4 2" xfId="52"/>
    <cellStyle name="40% - Accent4 2 2" xfId="1777"/>
    <cellStyle name="40% - Accent4 20" xfId="304"/>
    <cellStyle name="40% - Accent4 20 2" xfId="2029"/>
    <cellStyle name="40% - Accent4 21" xfId="318"/>
    <cellStyle name="40% - Accent4 21 2" xfId="2043"/>
    <cellStyle name="40% - Accent4 22" xfId="332"/>
    <cellStyle name="40% - Accent4 22 2" xfId="2057"/>
    <cellStyle name="40% - Accent4 23" xfId="346"/>
    <cellStyle name="40% - Accent4 23 2" xfId="2071"/>
    <cellStyle name="40% - Accent4 24" xfId="360"/>
    <cellStyle name="40% - Accent4 24 2" xfId="2085"/>
    <cellStyle name="40% - Accent4 25" xfId="374"/>
    <cellStyle name="40% - Accent4 25 2" xfId="2099"/>
    <cellStyle name="40% - Accent4 26" xfId="388"/>
    <cellStyle name="40% - Accent4 26 2" xfId="2113"/>
    <cellStyle name="40% - Accent4 27" xfId="402"/>
    <cellStyle name="40% - Accent4 27 2" xfId="2127"/>
    <cellStyle name="40% - Accent4 28" xfId="416"/>
    <cellStyle name="40% - Accent4 28 2" xfId="2141"/>
    <cellStyle name="40% - Accent4 29" xfId="430"/>
    <cellStyle name="40% - Accent4 29 2" xfId="2155"/>
    <cellStyle name="40% - Accent4 3" xfId="66"/>
    <cellStyle name="40% - Accent4 3 2" xfId="1791"/>
    <cellStyle name="40% - Accent4 30" xfId="445"/>
    <cellStyle name="40% - Accent4 30 2" xfId="2169"/>
    <cellStyle name="40% - Accent4 31" xfId="459"/>
    <cellStyle name="40% - Accent4 31 2" xfId="2183"/>
    <cellStyle name="40% - Accent4 32" xfId="473"/>
    <cellStyle name="40% - Accent4 32 2" xfId="2197"/>
    <cellStyle name="40% - Accent4 33" xfId="487"/>
    <cellStyle name="40% - Accent4 33 2" xfId="2211"/>
    <cellStyle name="40% - Accent4 34" xfId="501"/>
    <cellStyle name="40% - Accent4 34 2" xfId="2225"/>
    <cellStyle name="40% - Accent4 35" xfId="515"/>
    <cellStyle name="40% - Accent4 35 2" xfId="2239"/>
    <cellStyle name="40% - Accent4 36" xfId="529"/>
    <cellStyle name="40% - Accent4 36 2" xfId="2253"/>
    <cellStyle name="40% - Accent4 37" xfId="543"/>
    <cellStyle name="40% - Accent4 37 2" xfId="2267"/>
    <cellStyle name="40% - Accent4 38" xfId="557"/>
    <cellStyle name="40% - Accent4 38 2" xfId="2281"/>
    <cellStyle name="40% - Accent4 39" xfId="571"/>
    <cellStyle name="40% - Accent4 39 2" xfId="2295"/>
    <cellStyle name="40% - Accent4 4" xfId="80"/>
    <cellStyle name="40% - Accent4 4 2" xfId="1805"/>
    <cellStyle name="40% - Accent4 40" xfId="585"/>
    <cellStyle name="40% - Accent4 40 2" xfId="2309"/>
    <cellStyle name="40% - Accent4 41" xfId="599"/>
    <cellStyle name="40% - Accent4 41 2" xfId="2323"/>
    <cellStyle name="40% - Accent4 42" xfId="613"/>
    <cellStyle name="40% - Accent4 42 2" xfId="2337"/>
    <cellStyle name="40% - Accent4 43" xfId="627"/>
    <cellStyle name="40% - Accent4 43 2" xfId="2351"/>
    <cellStyle name="40% - Accent4 44" xfId="641"/>
    <cellStyle name="40% - Accent4 44 2" xfId="2365"/>
    <cellStyle name="40% - Accent4 45" xfId="655"/>
    <cellStyle name="40% - Accent4 45 2" xfId="2379"/>
    <cellStyle name="40% - Accent4 46" xfId="669"/>
    <cellStyle name="40% - Accent4 46 2" xfId="2393"/>
    <cellStyle name="40% - Accent4 47" xfId="683"/>
    <cellStyle name="40% - Accent4 47 2" xfId="2407"/>
    <cellStyle name="40% - Accent4 48" xfId="697"/>
    <cellStyle name="40% - Accent4 48 2" xfId="2421"/>
    <cellStyle name="40% - Accent4 49" xfId="711"/>
    <cellStyle name="40% - Accent4 49 2" xfId="2435"/>
    <cellStyle name="40% - Accent4 5" xfId="94"/>
    <cellStyle name="40% - Accent4 5 2" xfId="1819"/>
    <cellStyle name="40% - Accent4 50" xfId="725"/>
    <cellStyle name="40% - Accent4 50 2" xfId="2449"/>
    <cellStyle name="40% - Accent4 51" xfId="739"/>
    <cellStyle name="40% - Accent4 51 2" xfId="2463"/>
    <cellStyle name="40% - Accent4 52" xfId="753"/>
    <cellStyle name="40% - Accent4 52 2" xfId="2477"/>
    <cellStyle name="40% - Accent4 53" xfId="767"/>
    <cellStyle name="40% - Accent4 53 2" xfId="2491"/>
    <cellStyle name="40% - Accent4 54" xfId="781"/>
    <cellStyle name="40% - Accent4 54 2" xfId="2505"/>
    <cellStyle name="40% - Accent4 55" xfId="795"/>
    <cellStyle name="40% - Accent4 55 2" xfId="2519"/>
    <cellStyle name="40% - Accent4 56" xfId="809"/>
    <cellStyle name="40% - Accent4 56 2" xfId="2533"/>
    <cellStyle name="40% - Accent4 57" xfId="823"/>
    <cellStyle name="40% - Accent4 57 2" xfId="2547"/>
    <cellStyle name="40% - Accent4 58" xfId="837"/>
    <cellStyle name="40% - Accent4 58 2" xfId="2561"/>
    <cellStyle name="40% - Accent4 59" xfId="851"/>
    <cellStyle name="40% - Accent4 59 2" xfId="2575"/>
    <cellStyle name="40% - Accent4 6" xfId="108"/>
    <cellStyle name="40% - Accent4 6 2" xfId="1833"/>
    <cellStyle name="40% - Accent4 60" xfId="865"/>
    <cellStyle name="40% - Accent4 60 2" xfId="2589"/>
    <cellStyle name="40% - Accent4 61" xfId="879"/>
    <cellStyle name="40% - Accent4 61 2" xfId="2603"/>
    <cellStyle name="40% - Accent4 62" xfId="893"/>
    <cellStyle name="40% - Accent4 62 2" xfId="2617"/>
    <cellStyle name="40% - Accent4 63" xfId="907"/>
    <cellStyle name="40% - Accent4 63 2" xfId="2631"/>
    <cellStyle name="40% - Accent4 64" xfId="921"/>
    <cellStyle name="40% - Accent4 64 2" xfId="2645"/>
    <cellStyle name="40% - Accent4 65" xfId="935"/>
    <cellStyle name="40% - Accent4 65 2" xfId="2659"/>
    <cellStyle name="40% - Accent4 66" xfId="949"/>
    <cellStyle name="40% - Accent4 66 2" xfId="2673"/>
    <cellStyle name="40% - Accent4 67" xfId="963"/>
    <cellStyle name="40% - Accent4 67 2" xfId="2687"/>
    <cellStyle name="40% - Accent4 68" xfId="977"/>
    <cellStyle name="40% - Accent4 68 2" xfId="2701"/>
    <cellStyle name="40% - Accent4 69" xfId="991"/>
    <cellStyle name="40% - Accent4 69 2" xfId="2715"/>
    <cellStyle name="40% - Accent4 7" xfId="122"/>
    <cellStyle name="40% - Accent4 7 2" xfId="1847"/>
    <cellStyle name="40% - Accent4 70" xfId="1005"/>
    <cellStyle name="40% - Accent4 70 2" xfId="2729"/>
    <cellStyle name="40% - Accent4 71" xfId="1019"/>
    <cellStyle name="40% - Accent4 71 2" xfId="2743"/>
    <cellStyle name="40% - Accent4 72" xfId="1033"/>
    <cellStyle name="40% - Accent4 72 2" xfId="2757"/>
    <cellStyle name="40% - Accent4 73" xfId="1047"/>
    <cellStyle name="40% - Accent4 73 2" xfId="2771"/>
    <cellStyle name="40% - Accent4 74" xfId="1061"/>
    <cellStyle name="40% - Accent4 74 2" xfId="2785"/>
    <cellStyle name="40% - Accent4 75" xfId="1075"/>
    <cellStyle name="40% - Accent4 75 2" xfId="2799"/>
    <cellStyle name="40% - Accent4 76" xfId="1089"/>
    <cellStyle name="40% - Accent4 76 2" xfId="2813"/>
    <cellStyle name="40% - Accent4 77" xfId="1103"/>
    <cellStyle name="40% - Accent4 77 2" xfId="2827"/>
    <cellStyle name="40% - Accent4 78" xfId="1117"/>
    <cellStyle name="40% - Accent4 78 2" xfId="2841"/>
    <cellStyle name="40% - Accent4 79" xfId="1131"/>
    <cellStyle name="40% - Accent4 79 2" xfId="2855"/>
    <cellStyle name="40% - Accent4 8" xfId="136"/>
    <cellStyle name="40% - Accent4 8 2" xfId="1861"/>
    <cellStyle name="40% - Accent4 80" xfId="1145"/>
    <cellStyle name="40% - Accent4 80 2" xfId="2869"/>
    <cellStyle name="40% - Accent4 81" xfId="1159"/>
    <cellStyle name="40% - Accent4 81 2" xfId="2883"/>
    <cellStyle name="40% - Accent4 82" xfId="1173"/>
    <cellStyle name="40% - Accent4 82 2" xfId="2897"/>
    <cellStyle name="40% - Accent4 83" xfId="1187"/>
    <cellStyle name="40% - Accent4 83 2" xfId="2911"/>
    <cellStyle name="40% - Accent4 84" xfId="1201"/>
    <cellStyle name="40% - Accent4 84 2" xfId="2925"/>
    <cellStyle name="40% - Accent4 85" xfId="1215"/>
    <cellStyle name="40% - Accent4 85 2" xfId="2939"/>
    <cellStyle name="40% - Accent4 86" xfId="1229"/>
    <cellStyle name="40% - Accent4 86 2" xfId="2953"/>
    <cellStyle name="40% - Accent4 87" xfId="1243"/>
    <cellStyle name="40% - Accent4 87 2" xfId="2967"/>
    <cellStyle name="40% - Accent4 88" xfId="1257"/>
    <cellStyle name="40% - Accent4 88 2" xfId="2981"/>
    <cellStyle name="40% - Accent4 89" xfId="1271"/>
    <cellStyle name="40% - Accent4 89 2" xfId="2995"/>
    <cellStyle name="40% - Accent4 9" xfId="150"/>
    <cellStyle name="40% - Accent4 9 2" xfId="1875"/>
    <cellStyle name="40% - Accent4 90" xfId="1285"/>
    <cellStyle name="40% - Accent4 90 2" xfId="3009"/>
    <cellStyle name="40% - Accent4 91" xfId="1299"/>
    <cellStyle name="40% - Accent4 91 2" xfId="3023"/>
    <cellStyle name="40% - Accent4 92" xfId="1313"/>
    <cellStyle name="40% - Accent4 92 2" xfId="3037"/>
    <cellStyle name="40% - Accent4 93" xfId="1327"/>
    <cellStyle name="40% - Accent4 93 2" xfId="3051"/>
    <cellStyle name="40% - Accent4 94" xfId="1341"/>
    <cellStyle name="40% - Accent4 94 2" xfId="3065"/>
    <cellStyle name="40% - Accent4 95" xfId="1355"/>
    <cellStyle name="40% - Accent4 95 2" xfId="3079"/>
    <cellStyle name="40% - Accent4 96" xfId="1369"/>
    <cellStyle name="40% - Accent4 96 2" xfId="3093"/>
    <cellStyle name="40% - Accent4 97" xfId="1383"/>
    <cellStyle name="40% - Accent4 97 2" xfId="3107"/>
    <cellStyle name="40% - Accent4 98" xfId="1397"/>
    <cellStyle name="40% - Accent4 98 2" xfId="3121"/>
    <cellStyle name="40% - Accent4 99" xfId="1411"/>
    <cellStyle name="40% - Accent4 99 2" xfId="3135"/>
    <cellStyle name="40% - Accent5" xfId="35" builtinId="47" customBuiltin="1"/>
    <cellStyle name="40% - Accent5 10" xfId="166"/>
    <cellStyle name="40% - Accent5 10 2" xfId="1891"/>
    <cellStyle name="40% - Accent5 100" xfId="1427"/>
    <cellStyle name="40% - Accent5 100 2" xfId="3151"/>
    <cellStyle name="40% - Accent5 101" xfId="1441"/>
    <cellStyle name="40% - Accent5 101 2" xfId="3165"/>
    <cellStyle name="40% - Accent5 102" xfId="1455"/>
    <cellStyle name="40% - Accent5 102 2" xfId="3179"/>
    <cellStyle name="40% - Accent5 103" xfId="1469"/>
    <cellStyle name="40% - Accent5 103 2" xfId="3193"/>
    <cellStyle name="40% - Accent5 104" xfId="1483"/>
    <cellStyle name="40% - Accent5 104 2" xfId="3207"/>
    <cellStyle name="40% - Accent5 105" xfId="1497"/>
    <cellStyle name="40% - Accent5 105 2" xfId="3221"/>
    <cellStyle name="40% - Accent5 106" xfId="1511"/>
    <cellStyle name="40% - Accent5 106 2" xfId="3235"/>
    <cellStyle name="40% - Accent5 107" xfId="1525"/>
    <cellStyle name="40% - Accent5 107 2" xfId="3249"/>
    <cellStyle name="40% - Accent5 108" xfId="1539"/>
    <cellStyle name="40% - Accent5 108 2" xfId="3263"/>
    <cellStyle name="40% - Accent5 109" xfId="1553"/>
    <cellStyle name="40% - Accent5 109 2" xfId="3277"/>
    <cellStyle name="40% - Accent5 11" xfId="180"/>
    <cellStyle name="40% - Accent5 11 2" xfId="1905"/>
    <cellStyle name="40% - Accent5 110" xfId="1568"/>
    <cellStyle name="40% - Accent5 110 2" xfId="3291"/>
    <cellStyle name="40% - Accent5 111" xfId="1582"/>
    <cellStyle name="40% - Accent5 111 2" xfId="3305"/>
    <cellStyle name="40% - Accent5 112" xfId="1596"/>
    <cellStyle name="40% - Accent5 112 2" xfId="3319"/>
    <cellStyle name="40% - Accent5 113" xfId="1610"/>
    <cellStyle name="40% - Accent5 113 2" xfId="3333"/>
    <cellStyle name="40% - Accent5 114" xfId="1624"/>
    <cellStyle name="40% - Accent5 114 2" xfId="3347"/>
    <cellStyle name="40% - Accent5 115" xfId="1638"/>
    <cellStyle name="40% - Accent5 115 2" xfId="3361"/>
    <cellStyle name="40% - Accent5 116" xfId="1652"/>
    <cellStyle name="40% - Accent5 116 2" xfId="3375"/>
    <cellStyle name="40% - Accent5 117" xfId="1666"/>
    <cellStyle name="40% - Accent5 117 2" xfId="3389"/>
    <cellStyle name="40% - Accent5 118" xfId="1680"/>
    <cellStyle name="40% - Accent5 118 2" xfId="3403"/>
    <cellStyle name="40% - Accent5 119" xfId="1694"/>
    <cellStyle name="40% - Accent5 119 2" xfId="3417"/>
    <cellStyle name="40% - Accent5 12" xfId="194"/>
    <cellStyle name="40% - Accent5 12 2" xfId="1919"/>
    <cellStyle name="40% - Accent5 120" xfId="1708"/>
    <cellStyle name="40% - Accent5 120 2" xfId="3431"/>
    <cellStyle name="40% - Accent5 121" xfId="1722"/>
    <cellStyle name="40% - Accent5 121 2" xfId="3445"/>
    <cellStyle name="40% - Accent5 122" xfId="1736"/>
    <cellStyle name="40% - Accent5 122 2" xfId="3459"/>
    <cellStyle name="40% - Accent5 123" xfId="1750"/>
    <cellStyle name="40% - Accent5 123 2" xfId="3473"/>
    <cellStyle name="40% - Accent5 124" xfId="1763"/>
    <cellStyle name="40% - Accent5 13" xfId="208"/>
    <cellStyle name="40% - Accent5 13 2" xfId="1933"/>
    <cellStyle name="40% - Accent5 14" xfId="222"/>
    <cellStyle name="40% - Accent5 14 2" xfId="1947"/>
    <cellStyle name="40% - Accent5 15" xfId="236"/>
    <cellStyle name="40% - Accent5 15 2" xfId="1961"/>
    <cellStyle name="40% - Accent5 16" xfId="250"/>
    <cellStyle name="40% - Accent5 16 2" xfId="1975"/>
    <cellStyle name="40% - Accent5 17" xfId="264"/>
    <cellStyle name="40% - Accent5 17 2" xfId="1989"/>
    <cellStyle name="40% - Accent5 18" xfId="278"/>
    <cellStyle name="40% - Accent5 18 2" xfId="2003"/>
    <cellStyle name="40% - Accent5 19" xfId="292"/>
    <cellStyle name="40% - Accent5 19 2" xfId="2017"/>
    <cellStyle name="40% - Accent5 2" xfId="54"/>
    <cellStyle name="40% - Accent5 2 2" xfId="1779"/>
    <cellStyle name="40% - Accent5 20" xfId="306"/>
    <cellStyle name="40% - Accent5 20 2" xfId="2031"/>
    <cellStyle name="40% - Accent5 21" xfId="320"/>
    <cellStyle name="40% - Accent5 21 2" xfId="2045"/>
    <cellStyle name="40% - Accent5 22" xfId="334"/>
    <cellStyle name="40% - Accent5 22 2" xfId="2059"/>
    <cellStyle name="40% - Accent5 23" xfId="348"/>
    <cellStyle name="40% - Accent5 23 2" xfId="2073"/>
    <cellStyle name="40% - Accent5 24" xfId="362"/>
    <cellStyle name="40% - Accent5 24 2" xfId="2087"/>
    <cellStyle name="40% - Accent5 25" xfId="376"/>
    <cellStyle name="40% - Accent5 25 2" xfId="2101"/>
    <cellStyle name="40% - Accent5 26" xfId="390"/>
    <cellStyle name="40% - Accent5 26 2" xfId="2115"/>
    <cellStyle name="40% - Accent5 27" xfId="404"/>
    <cellStyle name="40% - Accent5 27 2" xfId="2129"/>
    <cellStyle name="40% - Accent5 28" xfId="418"/>
    <cellStyle name="40% - Accent5 28 2" xfId="2143"/>
    <cellStyle name="40% - Accent5 29" xfId="432"/>
    <cellStyle name="40% - Accent5 29 2" xfId="2157"/>
    <cellStyle name="40% - Accent5 3" xfId="68"/>
    <cellStyle name="40% - Accent5 3 2" xfId="1793"/>
    <cellStyle name="40% - Accent5 30" xfId="447"/>
    <cellStyle name="40% - Accent5 30 2" xfId="2171"/>
    <cellStyle name="40% - Accent5 31" xfId="461"/>
    <cellStyle name="40% - Accent5 31 2" xfId="2185"/>
    <cellStyle name="40% - Accent5 32" xfId="475"/>
    <cellStyle name="40% - Accent5 32 2" xfId="2199"/>
    <cellStyle name="40% - Accent5 33" xfId="489"/>
    <cellStyle name="40% - Accent5 33 2" xfId="2213"/>
    <cellStyle name="40% - Accent5 34" xfId="503"/>
    <cellStyle name="40% - Accent5 34 2" xfId="2227"/>
    <cellStyle name="40% - Accent5 35" xfId="517"/>
    <cellStyle name="40% - Accent5 35 2" xfId="2241"/>
    <cellStyle name="40% - Accent5 36" xfId="531"/>
    <cellStyle name="40% - Accent5 36 2" xfId="2255"/>
    <cellStyle name="40% - Accent5 37" xfId="545"/>
    <cellStyle name="40% - Accent5 37 2" xfId="2269"/>
    <cellStyle name="40% - Accent5 38" xfId="559"/>
    <cellStyle name="40% - Accent5 38 2" xfId="2283"/>
    <cellStyle name="40% - Accent5 39" xfId="573"/>
    <cellStyle name="40% - Accent5 39 2" xfId="2297"/>
    <cellStyle name="40% - Accent5 4" xfId="82"/>
    <cellStyle name="40% - Accent5 4 2" xfId="1807"/>
    <cellStyle name="40% - Accent5 40" xfId="587"/>
    <cellStyle name="40% - Accent5 40 2" xfId="2311"/>
    <cellStyle name="40% - Accent5 41" xfId="601"/>
    <cellStyle name="40% - Accent5 41 2" xfId="2325"/>
    <cellStyle name="40% - Accent5 42" xfId="615"/>
    <cellStyle name="40% - Accent5 42 2" xfId="2339"/>
    <cellStyle name="40% - Accent5 43" xfId="629"/>
    <cellStyle name="40% - Accent5 43 2" xfId="2353"/>
    <cellStyle name="40% - Accent5 44" xfId="643"/>
    <cellStyle name="40% - Accent5 44 2" xfId="2367"/>
    <cellStyle name="40% - Accent5 45" xfId="657"/>
    <cellStyle name="40% - Accent5 45 2" xfId="2381"/>
    <cellStyle name="40% - Accent5 46" xfId="671"/>
    <cellStyle name="40% - Accent5 46 2" xfId="2395"/>
    <cellStyle name="40% - Accent5 47" xfId="685"/>
    <cellStyle name="40% - Accent5 47 2" xfId="2409"/>
    <cellStyle name="40% - Accent5 48" xfId="699"/>
    <cellStyle name="40% - Accent5 48 2" xfId="2423"/>
    <cellStyle name="40% - Accent5 49" xfId="713"/>
    <cellStyle name="40% - Accent5 49 2" xfId="2437"/>
    <cellStyle name="40% - Accent5 5" xfId="96"/>
    <cellStyle name="40% - Accent5 5 2" xfId="1821"/>
    <cellStyle name="40% - Accent5 50" xfId="727"/>
    <cellStyle name="40% - Accent5 50 2" xfId="2451"/>
    <cellStyle name="40% - Accent5 51" xfId="741"/>
    <cellStyle name="40% - Accent5 51 2" xfId="2465"/>
    <cellStyle name="40% - Accent5 52" xfId="755"/>
    <cellStyle name="40% - Accent5 52 2" xfId="2479"/>
    <cellStyle name="40% - Accent5 53" xfId="769"/>
    <cellStyle name="40% - Accent5 53 2" xfId="2493"/>
    <cellStyle name="40% - Accent5 54" xfId="783"/>
    <cellStyle name="40% - Accent5 54 2" xfId="2507"/>
    <cellStyle name="40% - Accent5 55" xfId="797"/>
    <cellStyle name="40% - Accent5 55 2" xfId="2521"/>
    <cellStyle name="40% - Accent5 56" xfId="811"/>
    <cellStyle name="40% - Accent5 56 2" xfId="2535"/>
    <cellStyle name="40% - Accent5 57" xfId="825"/>
    <cellStyle name="40% - Accent5 57 2" xfId="2549"/>
    <cellStyle name="40% - Accent5 58" xfId="839"/>
    <cellStyle name="40% - Accent5 58 2" xfId="2563"/>
    <cellStyle name="40% - Accent5 59" xfId="853"/>
    <cellStyle name="40% - Accent5 59 2" xfId="2577"/>
    <cellStyle name="40% - Accent5 6" xfId="110"/>
    <cellStyle name="40% - Accent5 6 2" xfId="1835"/>
    <cellStyle name="40% - Accent5 60" xfId="867"/>
    <cellStyle name="40% - Accent5 60 2" xfId="2591"/>
    <cellStyle name="40% - Accent5 61" xfId="881"/>
    <cellStyle name="40% - Accent5 61 2" xfId="2605"/>
    <cellStyle name="40% - Accent5 62" xfId="895"/>
    <cellStyle name="40% - Accent5 62 2" xfId="2619"/>
    <cellStyle name="40% - Accent5 63" xfId="909"/>
    <cellStyle name="40% - Accent5 63 2" xfId="2633"/>
    <cellStyle name="40% - Accent5 64" xfId="923"/>
    <cellStyle name="40% - Accent5 64 2" xfId="2647"/>
    <cellStyle name="40% - Accent5 65" xfId="937"/>
    <cellStyle name="40% - Accent5 65 2" xfId="2661"/>
    <cellStyle name="40% - Accent5 66" xfId="951"/>
    <cellStyle name="40% - Accent5 66 2" xfId="2675"/>
    <cellStyle name="40% - Accent5 67" xfId="965"/>
    <cellStyle name="40% - Accent5 67 2" xfId="2689"/>
    <cellStyle name="40% - Accent5 68" xfId="979"/>
    <cellStyle name="40% - Accent5 68 2" xfId="2703"/>
    <cellStyle name="40% - Accent5 69" xfId="993"/>
    <cellStyle name="40% - Accent5 69 2" xfId="2717"/>
    <cellStyle name="40% - Accent5 7" xfId="124"/>
    <cellStyle name="40% - Accent5 7 2" xfId="1849"/>
    <cellStyle name="40% - Accent5 70" xfId="1007"/>
    <cellStyle name="40% - Accent5 70 2" xfId="2731"/>
    <cellStyle name="40% - Accent5 71" xfId="1021"/>
    <cellStyle name="40% - Accent5 71 2" xfId="2745"/>
    <cellStyle name="40% - Accent5 72" xfId="1035"/>
    <cellStyle name="40% - Accent5 72 2" xfId="2759"/>
    <cellStyle name="40% - Accent5 73" xfId="1049"/>
    <cellStyle name="40% - Accent5 73 2" xfId="2773"/>
    <cellStyle name="40% - Accent5 74" xfId="1063"/>
    <cellStyle name="40% - Accent5 74 2" xfId="2787"/>
    <cellStyle name="40% - Accent5 75" xfId="1077"/>
    <cellStyle name="40% - Accent5 75 2" xfId="2801"/>
    <cellStyle name="40% - Accent5 76" xfId="1091"/>
    <cellStyle name="40% - Accent5 76 2" xfId="2815"/>
    <cellStyle name="40% - Accent5 77" xfId="1105"/>
    <cellStyle name="40% - Accent5 77 2" xfId="2829"/>
    <cellStyle name="40% - Accent5 78" xfId="1119"/>
    <cellStyle name="40% - Accent5 78 2" xfId="2843"/>
    <cellStyle name="40% - Accent5 79" xfId="1133"/>
    <cellStyle name="40% - Accent5 79 2" xfId="2857"/>
    <cellStyle name="40% - Accent5 8" xfId="138"/>
    <cellStyle name="40% - Accent5 8 2" xfId="1863"/>
    <cellStyle name="40% - Accent5 80" xfId="1147"/>
    <cellStyle name="40% - Accent5 80 2" xfId="2871"/>
    <cellStyle name="40% - Accent5 81" xfId="1161"/>
    <cellStyle name="40% - Accent5 81 2" xfId="2885"/>
    <cellStyle name="40% - Accent5 82" xfId="1175"/>
    <cellStyle name="40% - Accent5 82 2" xfId="2899"/>
    <cellStyle name="40% - Accent5 83" xfId="1189"/>
    <cellStyle name="40% - Accent5 83 2" xfId="2913"/>
    <cellStyle name="40% - Accent5 84" xfId="1203"/>
    <cellStyle name="40% - Accent5 84 2" xfId="2927"/>
    <cellStyle name="40% - Accent5 85" xfId="1217"/>
    <cellStyle name="40% - Accent5 85 2" xfId="2941"/>
    <cellStyle name="40% - Accent5 86" xfId="1231"/>
    <cellStyle name="40% - Accent5 86 2" xfId="2955"/>
    <cellStyle name="40% - Accent5 87" xfId="1245"/>
    <cellStyle name="40% - Accent5 87 2" xfId="2969"/>
    <cellStyle name="40% - Accent5 88" xfId="1259"/>
    <cellStyle name="40% - Accent5 88 2" xfId="2983"/>
    <cellStyle name="40% - Accent5 89" xfId="1273"/>
    <cellStyle name="40% - Accent5 89 2" xfId="2997"/>
    <cellStyle name="40% - Accent5 9" xfId="152"/>
    <cellStyle name="40% - Accent5 9 2" xfId="1877"/>
    <cellStyle name="40% - Accent5 90" xfId="1287"/>
    <cellStyle name="40% - Accent5 90 2" xfId="3011"/>
    <cellStyle name="40% - Accent5 91" xfId="1301"/>
    <cellStyle name="40% - Accent5 91 2" xfId="3025"/>
    <cellStyle name="40% - Accent5 92" xfId="1315"/>
    <cellStyle name="40% - Accent5 92 2" xfId="3039"/>
    <cellStyle name="40% - Accent5 93" xfId="1329"/>
    <cellStyle name="40% - Accent5 93 2" xfId="3053"/>
    <cellStyle name="40% - Accent5 94" xfId="1343"/>
    <cellStyle name="40% - Accent5 94 2" xfId="3067"/>
    <cellStyle name="40% - Accent5 95" xfId="1357"/>
    <cellStyle name="40% - Accent5 95 2" xfId="3081"/>
    <cellStyle name="40% - Accent5 96" xfId="1371"/>
    <cellStyle name="40% - Accent5 96 2" xfId="3095"/>
    <cellStyle name="40% - Accent5 97" xfId="1385"/>
    <cellStyle name="40% - Accent5 97 2" xfId="3109"/>
    <cellStyle name="40% - Accent5 98" xfId="1399"/>
    <cellStyle name="40% - Accent5 98 2" xfId="3123"/>
    <cellStyle name="40% - Accent5 99" xfId="1413"/>
    <cellStyle name="40% - Accent5 99 2" xfId="3137"/>
    <cellStyle name="40% - Accent6" xfId="39" builtinId="51" customBuiltin="1"/>
    <cellStyle name="40% - Accent6 10" xfId="168"/>
    <cellStyle name="40% - Accent6 10 2" xfId="1893"/>
    <cellStyle name="40% - Accent6 100" xfId="1429"/>
    <cellStyle name="40% - Accent6 100 2" xfId="3153"/>
    <cellStyle name="40% - Accent6 101" xfId="1443"/>
    <cellStyle name="40% - Accent6 101 2" xfId="3167"/>
    <cellStyle name="40% - Accent6 102" xfId="1457"/>
    <cellStyle name="40% - Accent6 102 2" xfId="3181"/>
    <cellStyle name="40% - Accent6 103" xfId="1471"/>
    <cellStyle name="40% - Accent6 103 2" xfId="3195"/>
    <cellStyle name="40% - Accent6 104" xfId="1485"/>
    <cellStyle name="40% - Accent6 104 2" xfId="3209"/>
    <cellStyle name="40% - Accent6 105" xfId="1499"/>
    <cellStyle name="40% - Accent6 105 2" xfId="3223"/>
    <cellStyle name="40% - Accent6 106" xfId="1513"/>
    <cellStyle name="40% - Accent6 106 2" xfId="3237"/>
    <cellStyle name="40% - Accent6 107" xfId="1527"/>
    <cellStyle name="40% - Accent6 107 2" xfId="3251"/>
    <cellStyle name="40% - Accent6 108" xfId="1541"/>
    <cellStyle name="40% - Accent6 108 2" xfId="3265"/>
    <cellStyle name="40% - Accent6 109" xfId="1555"/>
    <cellStyle name="40% - Accent6 109 2" xfId="3279"/>
    <cellStyle name="40% - Accent6 11" xfId="182"/>
    <cellStyle name="40% - Accent6 11 2" xfId="1907"/>
    <cellStyle name="40% - Accent6 110" xfId="1570"/>
    <cellStyle name="40% - Accent6 110 2" xfId="3293"/>
    <cellStyle name="40% - Accent6 111" xfId="1584"/>
    <cellStyle name="40% - Accent6 111 2" xfId="3307"/>
    <cellStyle name="40% - Accent6 112" xfId="1598"/>
    <cellStyle name="40% - Accent6 112 2" xfId="3321"/>
    <cellStyle name="40% - Accent6 113" xfId="1612"/>
    <cellStyle name="40% - Accent6 113 2" xfId="3335"/>
    <cellStyle name="40% - Accent6 114" xfId="1626"/>
    <cellStyle name="40% - Accent6 114 2" xfId="3349"/>
    <cellStyle name="40% - Accent6 115" xfId="1640"/>
    <cellStyle name="40% - Accent6 115 2" xfId="3363"/>
    <cellStyle name="40% - Accent6 116" xfId="1654"/>
    <cellStyle name="40% - Accent6 116 2" xfId="3377"/>
    <cellStyle name="40% - Accent6 117" xfId="1668"/>
    <cellStyle name="40% - Accent6 117 2" xfId="3391"/>
    <cellStyle name="40% - Accent6 118" xfId="1682"/>
    <cellStyle name="40% - Accent6 118 2" xfId="3405"/>
    <cellStyle name="40% - Accent6 119" xfId="1696"/>
    <cellStyle name="40% - Accent6 119 2" xfId="3419"/>
    <cellStyle name="40% - Accent6 12" xfId="196"/>
    <cellStyle name="40% - Accent6 12 2" xfId="1921"/>
    <cellStyle name="40% - Accent6 120" xfId="1710"/>
    <cellStyle name="40% - Accent6 120 2" xfId="3433"/>
    <cellStyle name="40% - Accent6 121" xfId="1724"/>
    <cellStyle name="40% - Accent6 121 2" xfId="3447"/>
    <cellStyle name="40% - Accent6 122" xfId="1738"/>
    <cellStyle name="40% - Accent6 122 2" xfId="3461"/>
    <cellStyle name="40% - Accent6 123" xfId="1752"/>
    <cellStyle name="40% - Accent6 123 2" xfId="3475"/>
    <cellStyle name="40% - Accent6 124" xfId="1765"/>
    <cellStyle name="40% - Accent6 13" xfId="210"/>
    <cellStyle name="40% - Accent6 13 2" xfId="1935"/>
    <cellStyle name="40% - Accent6 14" xfId="224"/>
    <cellStyle name="40% - Accent6 14 2" xfId="1949"/>
    <cellStyle name="40% - Accent6 15" xfId="238"/>
    <cellStyle name="40% - Accent6 15 2" xfId="1963"/>
    <cellStyle name="40% - Accent6 16" xfId="252"/>
    <cellStyle name="40% - Accent6 16 2" xfId="1977"/>
    <cellStyle name="40% - Accent6 17" xfId="266"/>
    <cellStyle name="40% - Accent6 17 2" xfId="1991"/>
    <cellStyle name="40% - Accent6 18" xfId="280"/>
    <cellStyle name="40% - Accent6 18 2" xfId="2005"/>
    <cellStyle name="40% - Accent6 19" xfId="294"/>
    <cellStyle name="40% - Accent6 19 2" xfId="2019"/>
    <cellStyle name="40% - Accent6 2" xfId="56"/>
    <cellStyle name="40% - Accent6 2 2" xfId="1781"/>
    <cellStyle name="40% - Accent6 20" xfId="308"/>
    <cellStyle name="40% - Accent6 20 2" xfId="2033"/>
    <cellStyle name="40% - Accent6 21" xfId="322"/>
    <cellStyle name="40% - Accent6 21 2" xfId="2047"/>
    <cellStyle name="40% - Accent6 22" xfId="336"/>
    <cellStyle name="40% - Accent6 22 2" xfId="2061"/>
    <cellStyle name="40% - Accent6 23" xfId="350"/>
    <cellStyle name="40% - Accent6 23 2" xfId="2075"/>
    <cellStyle name="40% - Accent6 24" xfId="364"/>
    <cellStyle name="40% - Accent6 24 2" xfId="2089"/>
    <cellStyle name="40% - Accent6 25" xfId="378"/>
    <cellStyle name="40% - Accent6 25 2" xfId="2103"/>
    <cellStyle name="40% - Accent6 26" xfId="392"/>
    <cellStyle name="40% - Accent6 26 2" xfId="2117"/>
    <cellStyle name="40% - Accent6 27" xfId="406"/>
    <cellStyle name="40% - Accent6 27 2" xfId="2131"/>
    <cellStyle name="40% - Accent6 28" xfId="420"/>
    <cellStyle name="40% - Accent6 28 2" xfId="2145"/>
    <cellStyle name="40% - Accent6 29" xfId="434"/>
    <cellStyle name="40% - Accent6 29 2" xfId="2159"/>
    <cellStyle name="40% - Accent6 3" xfId="70"/>
    <cellStyle name="40% - Accent6 3 2" xfId="1795"/>
    <cellStyle name="40% - Accent6 30" xfId="449"/>
    <cellStyle name="40% - Accent6 30 2" xfId="2173"/>
    <cellStyle name="40% - Accent6 31" xfId="463"/>
    <cellStyle name="40% - Accent6 31 2" xfId="2187"/>
    <cellStyle name="40% - Accent6 32" xfId="477"/>
    <cellStyle name="40% - Accent6 32 2" xfId="2201"/>
    <cellStyle name="40% - Accent6 33" xfId="491"/>
    <cellStyle name="40% - Accent6 33 2" xfId="2215"/>
    <cellStyle name="40% - Accent6 34" xfId="505"/>
    <cellStyle name="40% - Accent6 34 2" xfId="2229"/>
    <cellStyle name="40% - Accent6 35" xfId="519"/>
    <cellStyle name="40% - Accent6 35 2" xfId="2243"/>
    <cellStyle name="40% - Accent6 36" xfId="533"/>
    <cellStyle name="40% - Accent6 36 2" xfId="2257"/>
    <cellStyle name="40% - Accent6 37" xfId="547"/>
    <cellStyle name="40% - Accent6 37 2" xfId="2271"/>
    <cellStyle name="40% - Accent6 38" xfId="561"/>
    <cellStyle name="40% - Accent6 38 2" xfId="2285"/>
    <cellStyle name="40% - Accent6 39" xfId="575"/>
    <cellStyle name="40% - Accent6 39 2" xfId="2299"/>
    <cellStyle name="40% - Accent6 4" xfId="84"/>
    <cellStyle name="40% - Accent6 4 2" xfId="1809"/>
    <cellStyle name="40% - Accent6 40" xfId="589"/>
    <cellStyle name="40% - Accent6 40 2" xfId="2313"/>
    <cellStyle name="40% - Accent6 41" xfId="603"/>
    <cellStyle name="40% - Accent6 41 2" xfId="2327"/>
    <cellStyle name="40% - Accent6 42" xfId="617"/>
    <cellStyle name="40% - Accent6 42 2" xfId="2341"/>
    <cellStyle name="40% - Accent6 43" xfId="631"/>
    <cellStyle name="40% - Accent6 43 2" xfId="2355"/>
    <cellStyle name="40% - Accent6 44" xfId="645"/>
    <cellStyle name="40% - Accent6 44 2" xfId="2369"/>
    <cellStyle name="40% - Accent6 45" xfId="659"/>
    <cellStyle name="40% - Accent6 45 2" xfId="2383"/>
    <cellStyle name="40% - Accent6 46" xfId="673"/>
    <cellStyle name="40% - Accent6 46 2" xfId="2397"/>
    <cellStyle name="40% - Accent6 47" xfId="687"/>
    <cellStyle name="40% - Accent6 47 2" xfId="2411"/>
    <cellStyle name="40% - Accent6 48" xfId="701"/>
    <cellStyle name="40% - Accent6 48 2" xfId="2425"/>
    <cellStyle name="40% - Accent6 49" xfId="715"/>
    <cellStyle name="40% - Accent6 49 2" xfId="2439"/>
    <cellStyle name="40% - Accent6 5" xfId="98"/>
    <cellStyle name="40% - Accent6 5 2" xfId="1823"/>
    <cellStyle name="40% - Accent6 50" xfId="729"/>
    <cellStyle name="40% - Accent6 50 2" xfId="2453"/>
    <cellStyle name="40% - Accent6 51" xfId="743"/>
    <cellStyle name="40% - Accent6 51 2" xfId="2467"/>
    <cellStyle name="40% - Accent6 52" xfId="757"/>
    <cellStyle name="40% - Accent6 52 2" xfId="2481"/>
    <cellStyle name="40% - Accent6 53" xfId="771"/>
    <cellStyle name="40% - Accent6 53 2" xfId="2495"/>
    <cellStyle name="40% - Accent6 54" xfId="785"/>
    <cellStyle name="40% - Accent6 54 2" xfId="2509"/>
    <cellStyle name="40% - Accent6 55" xfId="799"/>
    <cellStyle name="40% - Accent6 55 2" xfId="2523"/>
    <cellStyle name="40% - Accent6 56" xfId="813"/>
    <cellStyle name="40% - Accent6 56 2" xfId="2537"/>
    <cellStyle name="40% - Accent6 57" xfId="827"/>
    <cellStyle name="40% - Accent6 57 2" xfId="2551"/>
    <cellStyle name="40% - Accent6 58" xfId="841"/>
    <cellStyle name="40% - Accent6 58 2" xfId="2565"/>
    <cellStyle name="40% - Accent6 59" xfId="855"/>
    <cellStyle name="40% - Accent6 59 2" xfId="2579"/>
    <cellStyle name="40% - Accent6 6" xfId="112"/>
    <cellStyle name="40% - Accent6 6 2" xfId="1837"/>
    <cellStyle name="40% - Accent6 60" xfId="869"/>
    <cellStyle name="40% - Accent6 60 2" xfId="2593"/>
    <cellStyle name="40% - Accent6 61" xfId="883"/>
    <cellStyle name="40% - Accent6 61 2" xfId="2607"/>
    <cellStyle name="40% - Accent6 62" xfId="897"/>
    <cellStyle name="40% - Accent6 62 2" xfId="2621"/>
    <cellStyle name="40% - Accent6 63" xfId="911"/>
    <cellStyle name="40% - Accent6 63 2" xfId="2635"/>
    <cellStyle name="40% - Accent6 64" xfId="925"/>
    <cellStyle name="40% - Accent6 64 2" xfId="2649"/>
    <cellStyle name="40% - Accent6 65" xfId="939"/>
    <cellStyle name="40% - Accent6 65 2" xfId="2663"/>
    <cellStyle name="40% - Accent6 66" xfId="953"/>
    <cellStyle name="40% - Accent6 66 2" xfId="2677"/>
    <cellStyle name="40% - Accent6 67" xfId="967"/>
    <cellStyle name="40% - Accent6 67 2" xfId="2691"/>
    <cellStyle name="40% - Accent6 68" xfId="981"/>
    <cellStyle name="40% - Accent6 68 2" xfId="2705"/>
    <cellStyle name="40% - Accent6 69" xfId="995"/>
    <cellStyle name="40% - Accent6 69 2" xfId="2719"/>
    <cellStyle name="40% - Accent6 7" xfId="126"/>
    <cellStyle name="40% - Accent6 7 2" xfId="1851"/>
    <cellStyle name="40% - Accent6 70" xfId="1009"/>
    <cellStyle name="40% - Accent6 70 2" xfId="2733"/>
    <cellStyle name="40% - Accent6 71" xfId="1023"/>
    <cellStyle name="40% - Accent6 71 2" xfId="2747"/>
    <cellStyle name="40% - Accent6 72" xfId="1037"/>
    <cellStyle name="40% - Accent6 72 2" xfId="2761"/>
    <cellStyle name="40% - Accent6 73" xfId="1051"/>
    <cellStyle name="40% - Accent6 73 2" xfId="2775"/>
    <cellStyle name="40% - Accent6 74" xfId="1065"/>
    <cellStyle name="40% - Accent6 74 2" xfId="2789"/>
    <cellStyle name="40% - Accent6 75" xfId="1079"/>
    <cellStyle name="40% - Accent6 75 2" xfId="2803"/>
    <cellStyle name="40% - Accent6 76" xfId="1093"/>
    <cellStyle name="40% - Accent6 76 2" xfId="2817"/>
    <cellStyle name="40% - Accent6 77" xfId="1107"/>
    <cellStyle name="40% - Accent6 77 2" xfId="2831"/>
    <cellStyle name="40% - Accent6 78" xfId="1121"/>
    <cellStyle name="40% - Accent6 78 2" xfId="2845"/>
    <cellStyle name="40% - Accent6 79" xfId="1135"/>
    <cellStyle name="40% - Accent6 79 2" xfId="2859"/>
    <cellStyle name="40% - Accent6 8" xfId="140"/>
    <cellStyle name="40% - Accent6 8 2" xfId="1865"/>
    <cellStyle name="40% - Accent6 80" xfId="1149"/>
    <cellStyle name="40% - Accent6 80 2" xfId="2873"/>
    <cellStyle name="40% - Accent6 81" xfId="1163"/>
    <cellStyle name="40% - Accent6 81 2" xfId="2887"/>
    <cellStyle name="40% - Accent6 82" xfId="1177"/>
    <cellStyle name="40% - Accent6 82 2" xfId="2901"/>
    <cellStyle name="40% - Accent6 83" xfId="1191"/>
    <cellStyle name="40% - Accent6 83 2" xfId="2915"/>
    <cellStyle name="40% - Accent6 84" xfId="1205"/>
    <cellStyle name="40% - Accent6 84 2" xfId="2929"/>
    <cellStyle name="40% - Accent6 85" xfId="1219"/>
    <cellStyle name="40% - Accent6 85 2" xfId="2943"/>
    <cellStyle name="40% - Accent6 86" xfId="1233"/>
    <cellStyle name="40% - Accent6 86 2" xfId="2957"/>
    <cellStyle name="40% - Accent6 87" xfId="1247"/>
    <cellStyle name="40% - Accent6 87 2" xfId="2971"/>
    <cellStyle name="40% - Accent6 88" xfId="1261"/>
    <cellStyle name="40% - Accent6 88 2" xfId="2985"/>
    <cellStyle name="40% - Accent6 89" xfId="1275"/>
    <cellStyle name="40% - Accent6 89 2" xfId="2999"/>
    <cellStyle name="40% - Accent6 9" xfId="154"/>
    <cellStyle name="40% - Accent6 9 2" xfId="1879"/>
    <cellStyle name="40% - Accent6 90" xfId="1289"/>
    <cellStyle name="40% - Accent6 90 2" xfId="3013"/>
    <cellStyle name="40% - Accent6 91" xfId="1303"/>
    <cellStyle name="40% - Accent6 91 2" xfId="3027"/>
    <cellStyle name="40% - Accent6 92" xfId="1317"/>
    <cellStyle name="40% - Accent6 92 2" xfId="3041"/>
    <cellStyle name="40% - Accent6 93" xfId="1331"/>
    <cellStyle name="40% - Accent6 93 2" xfId="3055"/>
    <cellStyle name="40% - Accent6 94" xfId="1345"/>
    <cellStyle name="40% - Accent6 94 2" xfId="3069"/>
    <cellStyle name="40% - Accent6 95" xfId="1359"/>
    <cellStyle name="40% - Accent6 95 2" xfId="3083"/>
    <cellStyle name="40% - Accent6 96" xfId="1373"/>
    <cellStyle name="40% - Accent6 96 2" xfId="3097"/>
    <cellStyle name="40% - Accent6 97" xfId="1387"/>
    <cellStyle name="40% - Accent6 97 2" xfId="3111"/>
    <cellStyle name="40% - Accent6 98" xfId="1401"/>
    <cellStyle name="40% - Accent6 98 2" xfId="3125"/>
    <cellStyle name="40% - Accent6 99" xfId="1415"/>
    <cellStyle name="40% - Accent6 99 2" xfId="3139"/>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0" xfId="141"/>
    <cellStyle name="Normal 10 2" xfId="1866"/>
    <cellStyle name="Normal 100" xfId="1402"/>
    <cellStyle name="Normal 100 2" xfId="3126"/>
    <cellStyle name="Normal 101" xfId="1416"/>
    <cellStyle name="Normal 101 2" xfId="3140"/>
    <cellStyle name="Normal 102" xfId="1430"/>
    <cellStyle name="Normal 102 2" xfId="3154"/>
    <cellStyle name="Normal 103" xfId="1444"/>
    <cellStyle name="Normal 103 2" xfId="3168"/>
    <cellStyle name="Normal 104" xfId="1458"/>
    <cellStyle name="Normal 104 2" xfId="3182"/>
    <cellStyle name="Normal 105" xfId="1472"/>
    <cellStyle name="Normal 105 2" xfId="3196"/>
    <cellStyle name="Normal 106" xfId="1486"/>
    <cellStyle name="Normal 106 2" xfId="3210"/>
    <cellStyle name="Normal 107" xfId="1500"/>
    <cellStyle name="Normal 107 2" xfId="3224"/>
    <cellStyle name="Normal 108" xfId="1514"/>
    <cellStyle name="Normal 108 2" xfId="3238"/>
    <cellStyle name="Normal 109" xfId="1528"/>
    <cellStyle name="Normal 109 2" xfId="3252"/>
    <cellStyle name="Normal 11" xfId="155"/>
    <cellStyle name="Normal 11 2" xfId="1880"/>
    <cellStyle name="Normal 110" xfId="1542"/>
    <cellStyle name="Normal 110 2" xfId="3266"/>
    <cellStyle name="Normal 111" xfId="1557"/>
    <cellStyle name="Normal 111 2" xfId="3280"/>
    <cellStyle name="Normal 112" xfId="435"/>
    <cellStyle name="Normal 113" xfId="1571"/>
    <cellStyle name="Normal 113 2" xfId="3294"/>
    <cellStyle name="Normal 114" xfId="1585"/>
    <cellStyle name="Normal 114 2" xfId="3308"/>
    <cellStyle name="Normal 115" xfId="1599"/>
    <cellStyle name="Normal 115 2" xfId="3322"/>
    <cellStyle name="Normal 116" xfId="1613"/>
    <cellStyle name="Normal 116 2" xfId="3336"/>
    <cellStyle name="Normal 117" xfId="1627"/>
    <cellStyle name="Normal 117 2" xfId="3350"/>
    <cellStyle name="Normal 118" xfId="1641"/>
    <cellStyle name="Normal 118 2" xfId="3364"/>
    <cellStyle name="Normal 119" xfId="1655"/>
    <cellStyle name="Normal 119 2" xfId="3378"/>
    <cellStyle name="Normal 12" xfId="169"/>
    <cellStyle name="Normal 12 2" xfId="1894"/>
    <cellStyle name="Normal 120" xfId="1669"/>
    <cellStyle name="Normal 120 2" xfId="3392"/>
    <cellStyle name="Normal 121" xfId="1683"/>
    <cellStyle name="Normal 121 2" xfId="3406"/>
    <cellStyle name="Normal 122" xfId="1697"/>
    <cellStyle name="Normal 122 2" xfId="3420"/>
    <cellStyle name="Normal 123" xfId="1711"/>
    <cellStyle name="Normal 123 2" xfId="3434"/>
    <cellStyle name="Normal 124" xfId="1725"/>
    <cellStyle name="Normal 124 2" xfId="3448"/>
    <cellStyle name="Normal 125" xfId="1739"/>
    <cellStyle name="Normal 125 2" xfId="3462"/>
    <cellStyle name="Normal 126" xfId="1753"/>
    <cellStyle name="Normal 13" xfId="183"/>
    <cellStyle name="Normal 13 2" xfId="1908"/>
    <cellStyle name="Normal 14" xfId="197"/>
    <cellStyle name="Normal 14 2" xfId="1922"/>
    <cellStyle name="Normal 15" xfId="211"/>
    <cellStyle name="Normal 15 2" xfId="1936"/>
    <cellStyle name="Normal 16" xfId="225"/>
    <cellStyle name="Normal 16 2" xfId="1950"/>
    <cellStyle name="Normal 17" xfId="239"/>
    <cellStyle name="Normal 17 2" xfId="1964"/>
    <cellStyle name="Normal 18" xfId="253"/>
    <cellStyle name="Normal 18 2" xfId="1978"/>
    <cellStyle name="Normal 19" xfId="267"/>
    <cellStyle name="Normal 19 2" xfId="1992"/>
    <cellStyle name="Normal 2" xfId="41"/>
    <cellStyle name="Normal 2 2" xfId="1766"/>
    <cellStyle name="Normal 20" xfId="281"/>
    <cellStyle name="Normal 20 2" xfId="2006"/>
    <cellStyle name="Normal 21" xfId="295"/>
    <cellStyle name="Normal 21 2" xfId="2020"/>
    <cellStyle name="Normal 22" xfId="309"/>
    <cellStyle name="Normal 22 2" xfId="2034"/>
    <cellStyle name="Normal 23" xfId="323"/>
    <cellStyle name="Normal 23 2" xfId="2048"/>
    <cellStyle name="Normal 24" xfId="337"/>
    <cellStyle name="Normal 24 2" xfId="2062"/>
    <cellStyle name="Normal 25" xfId="351"/>
    <cellStyle name="Normal 25 2" xfId="2076"/>
    <cellStyle name="Normal 258" xfId="1556"/>
    <cellStyle name="Normal 26" xfId="365"/>
    <cellStyle name="Normal 26 2" xfId="2090"/>
    <cellStyle name="Normal 27" xfId="379"/>
    <cellStyle name="Normal 27 2" xfId="2104"/>
    <cellStyle name="Normal 28" xfId="393"/>
    <cellStyle name="Normal 28 2" xfId="2118"/>
    <cellStyle name="Normal 29" xfId="407"/>
    <cellStyle name="Normal 29 2" xfId="2132"/>
    <cellStyle name="Normal 3" xfId="43"/>
    <cellStyle name="Normal 3 2" xfId="1768"/>
    <cellStyle name="Normal 30" xfId="421"/>
    <cellStyle name="Normal 30 2" xfId="2146"/>
    <cellStyle name="Normal 31" xfId="436"/>
    <cellStyle name="Normal 31 2" xfId="2160"/>
    <cellStyle name="Normal 32" xfId="450"/>
    <cellStyle name="Normal 32 2" xfId="2174"/>
    <cellStyle name="Normal 33" xfId="464"/>
    <cellStyle name="Normal 33 2" xfId="2188"/>
    <cellStyle name="Normal 34" xfId="478"/>
    <cellStyle name="Normal 34 2" xfId="2202"/>
    <cellStyle name="Normal 35" xfId="492"/>
    <cellStyle name="Normal 35 2" xfId="2216"/>
    <cellStyle name="Normal 36" xfId="506"/>
    <cellStyle name="Normal 36 2" xfId="2230"/>
    <cellStyle name="Normal 37" xfId="520"/>
    <cellStyle name="Normal 37 2" xfId="2244"/>
    <cellStyle name="Normal 38" xfId="534"/>
    <cellStyle name="Normal 38 2" xfId="2258"/>
    <cellStyle name="Normal 39" xfId="548"/>
    <cellStyle name="Normal 39 2" xfId="2272"/>
    <cellStyle name="Normal 4" xfId="57"/>
    <cellStyle name="Normal 4 2" xfId="1782"/>
    <cellStyle name="Normal 40" xfId="562"/>
    <cellStyle name="Normal 40 2" xfId="2286"/>
    <cellStyle name="Normal 41" xfId="576"/>
    <cellStyle name="Normal 41 2" xfId="2300"/>
    <cellStyle name="Normal 42" xfId="590"/>
    <cellStyle name="Normal 42 2" xfId="2314"/>
    <cellStyle name="Normal 43" xfId="604"/>
    <cellStyle name="Normal 43 2" xfId="2328"/>
    <cellStyle name="Normal 44" xfId="618"/>
    <cellStyle name="Normal 44 2" xfId="2342"/>
    <cellStyle name="Normal 45" xfId="632"/>
    <cellStyle name="Normal 45 2" xfId="2356"/>
    <cellStyle name="Normal 46" xfId="646"/>
    <cellStyle name="Normal 46 2" xfId="2370"/>
    <cellStyle name="Normal 47" xfId="660"/>
    <cellStyle name="Normal 47 2" xfId="2384"/>
    <cellStyle name="Normal 48" xfId="674"/>
    <cellStyle name="Normal 48 2" xfId="2398"/>
    <cellStyle name="Normal 49" xfId="688"/>
    <cellStyle name="Normal 49 2" xfId="2412"/>
    <cellStyle name="Normal 5" xfId="71"/>
    <cellStyle name="Normal 5 2" xfId="1796"/>
    <cellStyle name="Normal 50" xfId="702"/>
    <cellStyle name="Normal 50 2" xfId="2426"/>
    <cellStyle name="Normal 51" xfId="716"/>
    <cellStyle name="Normal 51 2" xfId="2440"/>
    <cellStyle name="Normal 52" xfId="730"/>
    <cellStyle name="Normal 52 2" xfId="2454"/>
    <cellStyle name="Normal 53" xfId="744"/>
    <cellStyle name="Normal 53 2" xfId="2468"/>
    <cellStyle name="Normal 54" xfId="758"/>
    <cellStyle name="Normal 54 2" xfId="2482"/>
    <cellStyle name="Normal 55" xfId="772"/>
    <cellStyle name="Normal 55 2" xfId="2496"/>
    <cellStyle name="Normal 56" xfId="786"/>
    <cellStyle name="Normal 56 2" xfId="2510"/>
    <cellStyle name="Normal 57" xfId="800"/>
    <cellStyle name="Normal 57 2" xfId="2524"/>
    <cellStyle name="Normal 58" xfId="814"/>
    <cellStyle name="Normal 58 2" xfId="2538"/>
    <cellStyle name="Normal 59" xfId="828"/>
    <cellStyle name="Normal 59 2" xfId="2552"/>
    <cellStyle name="Normal 6" xfId="85"/>
    <cellStyle name="Normal 6 2" xfId="1810"/>
    <cellStyle name="Normal 60" xfId="842"/>
    <cellStyle name="Normal 60 2" xfId="2566"/>
    <cellStyle name="Normal 61" xfId="856"/>
    <cellStyle name="Normal 61 2" xfId="2580"/>
    <cellStyle name="Normal 62" xfId="870"/>
    <cellStyle name="Normal 62 2" xfId="2594"/>
    <cellStyle name="Normal 63" xfId="884"/>
    <cellStyle name="Normal 63 2" xfId="2608"/>
    <cellStyle name="Normal 64" xfId="898"/>
    <cellStyle name="Normal 64 2" xfId="2622"/>
    <cellStyle name="Normal 65" xfId="912"/>
    <cellStyle name="Normal 65 2" xfId="2636"/>
    <cellStyle name="Normal 66" xfId="926"/>
    <cellStyle name="Normal 66 2" xfId="2650"/>
    <cellStyle name="Normal 67" xfId="940"/>
    <cellStyle name="Normal 67 2" xfId="2664"/>
    <cellStyle name="Normal 68" xfId="954"/>
    <cellStyle name="Normal 68 2" xfId="2678"/>
    <cellStyle name="Normal 69" xfId="968"/>
    <cellStyle name="Normal 69 2" xfId="2692"/>
    <cellStyle name="Normal 7" xfId="99"/>
    <cellStyle name="Normal 7 2" xfId="1824"/>
    <cellStyle name="Normal 70" xfId="982"/>
    <cellStyle name="Normal 70 2" xfId="2706"/>
    <cellStyle name="Normal 71" xfId="996"/>
    <cellStyle name="Normal 71 2" xfId="2720"/>
    <cellStyle name="Normal 72" xfId="1010"/>
    <cellStyle name="Normal 72 2" xfId="2734"/>
    <cellStyle name="Normal 73" xfId="1024"/>
    <cellStyle name="Normal 73 2" xfId="2748"/>
    <cellStyle name="Normal 74" xfId="1038"/>
    <cellStyle name="Normal 74 2" xfId="2762"/>
    <cellStyle name="Normal 75" xfId="1052"/>
    <cellStyle name="Normal 75 2" xfId="2776"/>
    <cellStyle name="Normal 76" xfId="1066"/>
    <cellStyle name="Normal 76 2" xfId="2790"/>
    <cellStyle name="Normal 77" xfId="1080"/>
    <cellStyle name="Normal 77 2" xfId="2804"/>
    <cellStyle name="Normal 78" xfId="1094"/>
    <cellStyle name="Normal 78 2" xfId="2818"/>
    <cellStyle name="Normal 79" xfId="1108"/>
    <cellStyle name="Normal 79 2" xfId="2832"/>
    <cellStyle name="Normal 8" xfId="113"/>
    <cellStyle name="Normal 8 2" xfId="1838"/>
    <cellStyle name="Normal 80" xfId="1122"/>
    <cellStyle name="Normal 80 2" xfId="2846"/>
    <cellStyle name="Normal 81" xfId="1136"/>
    <cellStyle name="Normal 81 2" xfId="2860"/>
    <cellStyle name="Normal 82" xfId="1150"/>
    <cellStyle name="Normal 82 2" xfId="2874"/>
    <cellStyle name="Normal 83" xfId="1164"/>
    <cellStyle name="Normal 83 2" xfId="2888"/>
    <cellStyle name="Normal 84" xfId="1178"/>
    <cellStyle name="Normal 84 2" xfId="2902"/>
    <cellStyle name="Normal 85" xfId="1192"/>
    <cellStyle name="Normal 85 2" xfId="2916"/>
    <cellStyle name="Normal 86" xfId="1206"/>
    <cellStyle name="Normal 86 2" xfId="2930"/>
    <cellStyle name="Normal 87" xfId="1220"/>
    <cellStyle name="Normal 87 2" xfId="2944"/>
    <cellStyle name="Normal 88" xfId="1234"/>
    <cellStyle name="Normal 88 2" xfId="2958"/>
    <cellStyle name="Normal 89" xfId="1248"/>
    <cellStyle name="Normal 89 2" xfId="2972"/>
    <cellStyle name="Normal 9" xfId="127"/>
    <cellStyle name="Normal 9 2" xfId="1852"/>
    <cellStyle name="Normal 90" xfId="1262"/>
    <cellStyle name="Normal 90 2" xfId="2986"/>
    <cellStyle name="Normal 91" xfId="1276"/>
    <cellStyle name="Normal 91 2" xfId="3000"/>
    <cellStyle name="Normal 92" xfId="1290"/>
    <cellStyle name="Normal 92 2" xfId="3014"/>
    <cellStyle name="Normal 93" xfId="1304"/>
    <cellStyle name="Normal 93 2" xfId="3028"/>
    <cellStyle name="Normal 94" xfId="1318"/>
    <cellStyle name="Normal 94 2" xfId="3042"/>
    <cellStyle name="Normal 95" xfId="1332"/>
    <cellStyle name="Normal 95 2" xfId="3056"/>
    <cellStyle name="Normal 96" xfId="1346"/>
    <cellStyle name="Normal 96 2" xfId="3070"/>
    <cellStyle name="Normal 97" xfId="1360"/>
    <cellStyle name="Normal 97 2" xfId="3084"/>
    <cellStyle name="Normal 98" xfId="1374"/>
    <cellStyle name="Normal 98 2" xfId="3098"/>
    <cellStyle name="Normal 99" xfId="1388"/>
    <cellStyle name="Normal 99 2" xfId="3112"/>
    <cellStyle name="Note 10" xfId="142"/>
    <cellStyle name="Note 10 2" xfId="1867"/>
    <cellStyle name="Note 100" xfId="1403"/>
    <cellStyle name="Note 100 2" xfId="3127"/>
    <cellStyle name="Note 101" xfId="1417"/>
    <cellStyle name="Note 101 2" xfId="3141"/>
    <cellStyle name="Note 102" xfId="1431"/>
    <cellStyle name="Note 102 2" xfId="3155"/>
    <cellStyle name="Note 103" xfId="1445"/>
    <cellStyle name="Note 103 2" xfId="3169"/>
    <cellStyle name="Note 104" xfId="1459"/>
    <cellStyle name="Note 104 2" xfId="3183"/>
    <cellStyle name="Note 105" xfId="1473"/>
    <cellStyle name="Note 105 2" xfId="3197"/>
    <cellStyle name="Note 106" xfId="1487"/>
    <cellStyle name="Note 106 2" xfId="3211"/>
    <cellStyle name="Note 107" xfId="1501"/>
    <cellStyle name="Note 107 2" xfId="3225"/>
    <cellStyle name="Note 108" xfId="1515"/>
    <cellStyle name="Note 108 2" xfId="3239"/>
    <cellStyle name="Note 109" xfId="1529"/>
    <cellStyle name="Note 109 2" xfId="3253"/>
    <cellStyle name="Note 11" xfId="156"/>
    <cellStyle name="Note 11 2" xfId="1881"/>
    <cellStyle name="Note 110" xfId="1543"/>
    <cellStyle name="Note 110 2" xfId="3267"/>
    <cellStyle name="Note 111" xfId="1558"/>
    <cellStyle name="Note 111 2" xfId="3281"/>
    <cellStyle name="Note 112" xfId="1572"/>
    <cellStyle name="Note 112 2" xfId="3295"/>
    <cellStyle name="Note 113" xfId="1586"/>
    <cellStyle name="Note 113 2" xfId="3309"/>
    <cellStyle name="Note 114" xfId="1600"/>
    <cellStyle name="Note 114 2" xfId="3323"/>
    <cellStyle name="Note 115" xfId="1614"/>
    <cellStyle name="Note 115 2" xfId="3337"/>
    <cellStyle name="Note 116" xfId="1628"/>
    <cellStyle name="Note 116 2" xfId="3351"/>
    <cellStyle name="Note 117" xfId="1642"/>
    <cellStyle name="Note 117 2" xfId="3365"/>
    <cellStyle name="Note 118" xfId="1656"/>
    <cellStyle name="Note 118 2" xfId="3379"/>
    <cellStyle name="Note 119" xfId="1670"/>
    <cellStyle name="Note 119 2" xfId="3393"/>
    <cellStyle name="Note 12" xfId="170"/>
    <cellStyle name="Note 12 2" xfId="1895"/>
    <cellStyle name="Note 120" xfId="1684"/>
    <cellStyle name="Note 120 2" xfId="3407"/>
    <cellStyle name="Note 121" xfId="1698"/>
    <cellStyle name="Note 121 2" xfId="3421"/>
    <cellStyle name="Note 122" xfId="1712"/>
    <cellStyle name="Note 122 2" xfId="3435"/>
    <cellStyle name="Note 123" xfId="1726"/>
    <cellStyle name="Note 123 2" xfId="3449"/>
    <cellStyle name="Note 124" xfId="1740"/>
    <cellStyle name="Note 124 2" xfId="3463"/>
    <cellStyle name="Note 13" xfId="184"/>
    <cellStyle name="Note 13 2" xfId="1909"/>
    <cellStyle name="Note 14" xfId="198"/>
    <cellStyle name="Note 14 2" xfId="1923"/>
    <cellStyle name="Note 15" xfId="212"/>
    <cellStyle name="Note 15 2" xfId="1937"/>
    <cellStyle name="Note 16" xfId="226"/>
    <cellStyle name="Note 16 2" xfId="1951"/>
    <cellStyle name="Note 17" xfId="240"/>
    <cellStyle name="Note 17 2" xfId="1965"/>
    <cellStyle name="Note 18" xfId="254"/>
    <cellStyle name="Note 18 2" xfId="1979"/>
    <cellStyle name="Note 19" xfId="268"/>
    <cellStyle name="Note 19 2" xfId="1993"/>
    <cellStyle name="Note 2" xfId="42"/>
    <cellStyle name="Note 2 2" xfId="1767"/>
    <cellStyle name="Note 20" xfId="282"/>
    <cellStyle name="Note 20 2" xfId="2007"/>
    <cellStyle name="Note 21" xfId="296"/>
    <cellStyle name="Note 21 2" xfId="2021"/>
    <cellStyle name="Note 22" xfId="310"/>
    <cellStyle name="Note 22 2" xfId="2035"/>
    <cellStyle name="Note 23" xfId="324"/>
    <cellStyle name="Note 23 2" xfId="2049"/>
    <cellStyle name="Note 24" xfId="338"/>
    <cellStyle name="Note 24 2" xfId="2063"/>
    <cellStyle name="Note 25" xfId="352"/>
    <cellStyle name="Note 25 2" xfId="2077"/>
    <cellStyle name="Note 26" xfId="366"/>
    <cellStyle name="Note 26 2" xfId="2091"/>
    <cellStyle name="Note 27" xfId="380"/>
    <cellStyle name="Note 27 2" xfId="2105"/>
    <cellStyle name="Note 28" xfId="394"/>
    <cellStyle name="Note 28 2" xfId="2119"/>
    <cellStyle name="Note 29" xfId="408"/>
    <cellStyle name="Note 29 2" xfId="2133"/>
    <cellStyle name="Note 3" xfId="44"/>
    <cellStyle name="Note 3 2" xfId="1769"/>
    <cellStyle name="Note 30" xfId="422"/>
    <cellStyle name="Note 30 2" xfId="2147"/>
    <cellStyle name="Note 31" xfId="437"/>
    <cellStyle name="Note 31 2" xfId="2161"/>
    <cellStyle name="Note 32" xfId="451"/>
    <cellStyle name="Note 32 2" xfId="2175"/>
    <cellStyle name="Note 33" xfId="465"/>
    <cellStyle name="Note 33 2" xfId="2189"/>
    <cellStyle name="Note 34" xfId="479"/>
    <cellStyle name="Note 34 2" xfId="2203"/>
    <cellStyle name="Note 35" xfId="493"/>
    <cellStyle name="Note 35 2" xfId="2217"/>
    <cellStyle name="Note 36" xfId="507"/>
    <cellStyle name="Note 36 2" xfId="2231"/>
    <cellStyle name="Note 37" xfId="521"/>
    <cellStyle name="Note 37 2" xfId="2245"/>
    <cellStyle name="Note 38" xfId="535"/>
    <cellStyle name="Note 38 2" xfId="2259"/>
    <cellStyle name="Note 39" xfId="549"/>
    <cellStyle name="Note 39 2" xfId="2273"/>
    <cellStyle name="Note 4" xfId="58"/>
    <cellStyle name="Note 4 2" xfId="1783"/>
    <cellStyle name="Note 40" xfId="563"/>
    <cellStyle name="Note 40 2" xfId="2287"/>
    <cellStyle name="Note 41" xfId="577"/>
    <cellStyle name="Note 41 2" xfId="2301"/>
    <cellStyle name="Note 42" xfId="591"/>
    <cellStyle name="Note 42 2" xfId="2315"/>
    <cellStyle name="Note 43" xfId="605"/>
    <cellStyle name="Note 43 2" xfId="2329"/>
    <cellStyle name="Note 44" xfId="619"/>
    <cellStyle name="Note 44 2" xfId="2343"/>
    <cellStyle name="Note 45" xfId="633"/>
    <cellStyle name="Note 45 2" xfId="2357"/>
    <cellStyle name="Note 46" xfId="647"/>
    <cellStyle name="Note 46 2" xfId="2371"/>
    <cellStyle name="Note 47" xfId="661"/>
    <cellStyle name="Note 47 2" xfId="2385"/>
    <cellStyle name="Note 48" xfId="675"/>
    <cellStyle name="Note 48 2" xfId="2399"/>
    <cellStyle name="Note 49" xfId="689"/>
    <cellStyle name="Note 49 2" xfId="2413"/>
    <cellStyle name="Note 5" xfId="72"/>
    <cellStyle name="Note 5 2" xfId="1797"/>
    <cellStyle name="Note 50" xfId="703"/>
    <cellStyle name="Note 50 2" xfId="2427"/>
    <cellStyle name="Note 51" xfId="717"/>
    <cellStyle name="Note 51 2" xfId="2441"/>
    <cellStyle name="Note 52" xfId="731"/>
    <cellStyle name="Note 52 2" xfId="2455"/>
    <cellStyle name="Note 53" xfId="745"/>
    <cellStyle name="Note 53 2" xfId="2469"/>
    <cellStyle name="Note 54" xfId="759"/>
    <cellStyle name="Note 54 2" xfId="2483"/>
    <cellStyle name="Note 55" xfId="773"/>
    <cellStyle name="Note 55 2" xfId="2497"/>
    <cellStyle name="Note 56" xfId="787"/>
    <cellStyle name="Note 56 2" xfId="2511"/>
    <cellStyle name="Note 57" xfId="801"/>
    <cellStyle name="Note 57 2" xfId="2525"/>
    <cellStyle name="Note 58" xfId="815"/>
    <cellStyle name="Note 58 2" xfId="2539"/>
    <cellStyle name="Note 59" xfId="829"/>
    <cellStyle name="Note 59 2" xfId="2553"/>
    <cellStyle name="Note 6" xfId="86"/>
    <cellStyle name="Note 6 2" xfId="1811"/>
    <cellStyle name="Note 60" xfId="843"/>
    <cellStyle name="Note 60 2" xfId="2567"/>
    <cellStyle name="Note 61" xfId="857"/>
    <cellStyle name="Note 61 2" xfId="2581"/>
    <cellStyle name="Note 62" xfId="871"/>
    <cellStyle name="Note 62 2" xfId="2595"/>
    <cellStyle name="Note 63" xfId="885"/>
    <cellStyle name="Note 63 2" xfId="2609"/>
    <cellStyle name="Note 64" xfId="899"/>
    <cellStyle name="Note 64 2" xfId="2623"/>
    <cellStyle name="Note 65" xfId="913"/>
    <cellStyle name="Note 65 2" xfId="2637"/>
    <cellStyle name="Note 66" xfId="927"/>
    <cellStyle name="Note 66 2" xfId="2651"/>
    <cellStyle name="Note 67" xfId="941"/>
    <cellStyle name="Note 67 2" xfId="2665"/>
    <cellStyle name="Note 68" xfId="955"/>
    <cellStyle name="Note 68 2" xfId="2679"/>
    <cellStyle name="Note 69" xfId="969"/>
    <cellStyle name="Note 69 2" xfId="2693"/>
    <cellStyle name="Note 7" xfId="100"/>
    <cellStyle name="Note 7 2" xfId="1825"/>
    <cellStyle name="Note 70" xfId="983"/>
    <cellStyle name="Note 70 2" xfId="2707"/>
    <cellStyle name="Note 71" xfId="997"/>
    <cellStyle name="Note 71 2" xfId="2721"/>
    <cellStyle name="Note 72" xfId="1011"/>
    <cellStyle name="Note 72 2" xfId="2735"/>
    <cellStyle name="Note 73" xfId="1025"/>
    <cellStyle name="Note 73 2" xfId="2749"/>
    <cellStyle name="Note 74" xfId="1039"/>
    <cellStyle name="Note 74 2" xfId="2763"/>
    <cellStyle name="Note 75" xfId="1053"/>
    <cellStyle name="Note 75 2" xfId="2777"/>
    <cellStyle name="Note 76" xfId="1067"/>
    <cellStyle name="Note 76 2" xfId="2791"/>
    <cellStyle name="Note 77" xfId="1081"/>
    <cellStyle name="Note 77 2" xfId="2805"/>
    <cellStyle name="Note 78" xfId="1095"/>
    <cellStyle name="Note 78 2" xfId="2819"/>
    <cellStyle name="Note 79" xfId="1109"/>
    <cellStyle name="Note 79 2" xfId="2833"/>
    <cellStyle name="Note 8" xfId="114"/>
    <cellStyle name="Note 8 2" xfId="1839"/>
    <cellStyle name="Note 80" xfId="1123"/>
    <cellStyle name="Note 80 2" xfId="2847"/>
    <cellStyle name="Note 81" xfId="1137"/>
    <cellStyle name="Note 81 2" xfId="2861"/>
    <cellStyle name="Note 82" xfId="1151"/>
    <cellStyle name="Note 82 2" xfId="2875"/>
    <cellStyle name="Note 83" xfId="1165"/>
    <cellStyle name="Note 83 2" xfId="2889"/>
    <cellStyle name="Note 84" xfId="1179"/>
    <cellStyle name="Note 84 2" xfId="2903"/>
    <cellStyle name="Note 85" xfId="1193"/>
    <cellStyle name="Note 85 2" xfId="2917"/>
    <cellStyle name="Note 86" xfId="1207"/>
    <cellStyle name="Note 86 2" xfId="2931"/>
    <cellStyle name="Note 87" xfId="1221"/>
    <cellStyle name="Note 87 2" xfId="2945"/>
    <cellStyle name="Note 88" xfId="1235"/>
    <cellStyle name="Note 88 2" xfId="2959"/>
    <cellStyle name="Note 89" xfId="1249"/>
    <cellStyle name="Note 89 2" xfId="2973"/>
    <cellStyle name="Note 9" xfId="128"/>
    <cellStyle name="Note 9 2" xfId="1853"/>
    <cellStyle name="Note 90" xfId="1263"/>
    <cellStyle name="Note 90 2" xfId="2987"/>
    <cellStyle name="Note 91" xfId="1277"/>
    <cellStyle name="Note 91 2" xfId="3001"/>
    <cellStyle name="Note 92" xfId="1291"/>
    <cellStyle name="Note 92 2" xfId="3015"/>
    <cellStyle name="Note 93" xfId="1305"/>
    <cellStyle name="Note 93 2" xfId="3029"/>
    <cellStyle name="Note 94" xfId="1319"/>
    <cellStyle name="Note 94 2" xfId="3043"/>
    <cellStyle name="Note 95" xfId="1333"/>
    <cellStyle name="Note 95 2" xfId="3057"/>
    <cellStyle name="Note 96" xfId="1347"/>
    <cellStyle name="Note 96 2" xfId="3071"/>
    <cellStyle name="Note 97" xfId="1361"/>
    <cellStyle name="Note 97 2" xfId="3085"/>
    <cellStyle name="Note 98" xfId="1375"/>
    <cellStyle name="Note 98 2" xfId="3099"/>
    <cellStyle name="Note 99" xfId="1389"/>
    <cellStyle name="Note 99 2" xfId="3113"/>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colors>
    <mruColors>
      <color rgb="FF99035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1400"/>
            </a:pPr>
            <a:r>
              <a:rPr lang="en-US" sz="1400"/>
              <a:t>ISX</a:t>
            </a:r>
            <a:r>
              <a:rPr lang="en-US" sz="1400" baseline="0"/>
              <a:t> Price Index for Wednesday 5/2/2014</a:t>
            </a:r>
            <a:endParaRPr lang="en-US" sz="1400"/>
          </a:p>
        </c:rich>
      </c:tx>
      <c:layout>
        <c:manualLayout>
          <c:xMode val="edge"/>
          <c:yMode val="edge"/>
          <c:x val="0.2836401111625752"/>
          <c:y val="4.2296427623458026E-2"/>
        </c:manualLayout>
      </c:layout>
      <c:overlay val="0"/>
    </c:title>
    <c:autoTitleDeleted val="0"/>
    <c:plotArea>
      <c:layout>
        <c:manualLayout>
          <c:layoutTarget val="inner"/>
          <c:xMode val="edge"/>
          <c:yMode val="edge"/>
          <c:x val="0.11494940057655023"/>
          <c:y val="0.11936951429458416"/>
          <c:w val="0.88338821609209262"/>
          <c:h val="0.74924502084298283"/>
        </c:manualLayout>
      </c:layout>
      <c:lineChart>
        <c:grouping val="standard"/>
        <c:varyColors val="0"/>
        <c:ser>
          <c:idx val="0"/>
          <c:order val="0"/>
          <c:tx>
            <c:strRef>
              <c:f>[1]Sheet1!$A$2</c:f>
              <c:strCache>
                <c:ptCount val="1"/>
                <c:pt idx="0">
                  <c:v>2014</c:v>
                </c:pt>
              </c:strCache>
            </c:strRef>
          </c:tx>
          <c:spPr>
            <a:ln w="44450"/>
          </c:spPr>
          <c:marker>
            <c:symbol val="diamond"/>
            <c:size val="7"/>
            <c:spPr>
              <a:solidFill>
                <a:srgbClr val="FF00FF"/>
              </a:solidFill>
            </c:spPr>
          </c:marker>
          <c:dLbls>
            <c:dLbl>
              <c:idx val="0"/>
              <c:layout>
                <c:manualLayout>
                  <c:x val="-4.0371807182638754E-2"/>
                  <c:y val="-6.808309968275264E-2"/>
                </c:manualLayout>
              </c:layout>
              <c:showLegendKey val="0"/>
              <c:showVal val="1"/>
              <c:showCatName val="0"/>
              <c:showSerName val="0"/>
              <c:showPercent val="0"/>
              <c:showBubbleSize val="0"/>
            </c:dLbl>
            <c:dLbl>
              <c:idx val="1"/>
              <c:layout>
                <c:manualLayout>
                  <c:x val="-5.7673923112552074E-2"/>
                  <c:y val="6.3226471184261612E-2"/>
                </c:manualLayout>
              </c:layout>
              <c:showLegendKey val="0"/>
              <c:showVal val="1"/>
              <c:showCatName val="0"/>
              <c:showSerName val="0"/>
              <c:showPercent val="0"/>
              <c:showBubbleSize val="0"/>
            </c:dLbl>
            <c:dLbl>
              <c:idx val="2"/>
              <c:layout>
                <c:manualLayout>
                  <c:x val="-4.3363748649065927E-2"/>
                  <c:y val="-7.4107777847923995E-2"/>
                </c:manualLayout>
              </c:layout>
              <c:showLegendKey val="0"/>
              <c:showVal val="1"/>
              <c:showCatName val="0"/>
              <c:showSerName val="0"/>
              <c:showPercent val="0"/>
              <c:showBubbleSize val="0"/>
            </c:dLbl>
            <c:dLbl>
              <c:idx val="3"/>
              <c:layout>
                <c:manualLayout>
                  <c:x val="-4.7306718239167475E-2"/>
                  <c:y val="5.9750678776303884E-2"/>
                </c:manualLayout>
              </c:layout>
              <c:showLegendKey val="0"/>
              <c:showVal val="1"/>
              <c:showCatName val="0"/>
              <c:showSerName val="0"/>
              <c:showPercent val="0"/>
              <c:showBubbleSize val="0"/>
            </c:dLbl>
            <c:dLbl>
              <c:idx val="4"/>
              <c:layout>
                <c:manualLayout>
                  <c:x val="-4.2732283464566929E-2"/>
                  <c:y val="6.4822898424046926E-2"/>
                </c:manualLayout>
              </c:layout>
              <c:showLegendKey val="0"/>
              <c:showVal val="1"/>
              <c:showCatName val="0"/>
              <c:showSerName val="0"/>
              <c:showPercent val="0"/>
              <c:showBubbleSize val="0"/>
            </c:dLbl>
            <c:dLbl>
              <c:idx val="5"/>
              <c:layout>
                <c:manualLayout>
                  <c:x val="-3.2733518604292113E-2"/>
                  <c:y val="6.1986161971966082E-2"/>
                </c:manualLayout>
              </c:layout>
              <c:showLegendKey val="0"/>
              <c:showVal val="1"/>
              <c:showCatName val="0"/>
              <c:showSerName val="0"/>
              <c:showPercent val="0"/>
              <c:showBubbleSize val="0"/>
            </c:dLbl>
            <c:dLbl>
              <c:idx val="6"/>
              <c:layout>
                <c:manualLayout>
                  <c:x val="-4.2503131092015985E-2"/>
                  <c:y val="-4.3156757052562451E-2"/>
                </c:manualLayout>
              </c:layout>
              <c:showLegendKey val="0"/>
              <c:showVal val="1"/>
              <c:showCatName val="0"/>
              <c:showSerName val="0"/>
              <c:showPercent val="0"/>
              <c:showBubbleSize val="0"/>
            </c:dLbl>
            <c:dLbl>
              <c:idx val="7"/>
              <c:layout>
                <c:manualLayout>
                  <c:x val="-3.8297411993625276E-2"/>
                  <c:y val="4.5803140922766515E-2"/>
                </c:manualLayout>
              </c:layout>
              <c:showLegendKey val="0"/>
              <c:showVal val="1"/>
              <c:showCatName val="0"/>
              <c:showSerName val="0"/>
              <c:showPercent val="0"/>
              <c:showBubbleSize val="0"/>
            </c:dLbl>
            <c:dLbl>
              <c:idx val="8"/>
              <c:layout>
                <c:manualLayout>
                  <c:x val="-4.6970954356846471E-2"/>
                  <c:y val="-4.7484715928625555E-2"/>
                </c:manualLayout>
              </c:layout>
              <c:showLegendKey val="0"/>
              <c:showVal val="1"/>
              <c:showCatName val="0"/>
              <c:showSerName val="0"/>
              <c:showPercent val="0"/>
              <c:showBubbleSize val="0"/>
            </c:dLbl>
            <c:dLbl>
              <c:idx val="9"/>
              <c:layout>
                <c:manualLayout>
                  <c:x val="-3.0902979232858979E-2"/>
                  <c:y val="5.9694893689563266E-2"/>
                </c:manualLayout>
              </c:layout>
              <c:showLegendKey val="0"/>
              <c:showVal val="1"/>
              <c:showCatName val="0"/>
              <c:showSerName val="0"/>
              <c:showPercent val="0"/>
              <c:showBubbleSize val="0"/>
            </c:dLbl>
            <c:dLbl>
              <c:idx val="10"/>
              <c:layout>
                <c:manualLayout>
                  <c:x val="-7.6047029209068098E-2"/>
                  <c:y val="-4.7288428994939839E-2"/>
                </c:manualLayout>
              </c:layout>
              <c:showLegendKey val="0"/>
              <c:showVal val="1"/>
              <c:showCatName val="0"/>
              <c:showSerName val="0"/>
              <c:showPercent val="0"/>
              <c:showBubbleSize val="0"/>
            </c:dLbl>
            <c:dLbl>
              <c:idx val="11"/>
              <c:layout>
                <c:manualLayout>
                  <c:x val="-5.8639314822489297E-2"/>
                  <c:y val="-5.9579165621418149E-2"/>
                </c:manualLayout>
              </c:layout>
              <c:showLegendKey val="0"/>
              <c:showVal val="1"/>
              <c:showCatName val="0"/>
              <c:showSerName val="0"/>
              <c:showPercent val="0"/>
              <c:showBubbleSize val="0"/>
            </c:dLbl>
            <c:dLbl>
              <c:idx val="12"/>
              <c:layout>
                <c:manualLayout>
                  <c:x val="-4.6160254358449095E-2"/>
                  <c:y val="-6.8808652301602588E-2"/>
                </c:manualLayout>
              </c:layout>
              <c:showLegendKey val="0"/>
              <c:showVal val="1"/>
              <c:showCatName val="0"/>
              <c:showSerName val="0"/>
              <c:showPercent val="0"/>
              <c:showBubbleSize val="0"/>
            </c:dLbl>
            <c:dLbl>
              <c:idx val="13"/>
              <c:layout>
                <c:manualLayout>
                  <c:x val="-5.5004681432364817E-2"/>
                  <c:y val="6.4841327809801272E-2"/>
                </c:manualLayout>
              </c:layout>
              <c:showLegendKey val="0"/>
              <c:showVal val="1"/>
              <c:showCatName val="0"/>
              <c:showSerName val="0"/>
              <c:showPercent val="0"/>
              <c:showBubbleSize val="0"/>
            </c:dLbl>
            <c:dLbl>
              <c:idx val="14"/>
              <c:layout>
                <c:manualLayout>
                  <c:x val="-5.6525456247793586E-2"/>
                  <c:y val="-6.6776481284623129E-2"/>
                </c:manualLayout>
              </c:layout>
              <c:showLegendKey val="0"/>
              <c:showVal val="1"/>
              <c:showCatName val="0"/>
              <c:showSerName val="0"/>
              <c:showPercent val="0"/>
              <c:showBubbleSize val="0"/>
            </c:dLbl>
            <c:dLbl>
              <c:idx val="15"/>
              <c:layout>
                <c:manualLayout>
                  <c:x val="-1.5557704409755798E-3"/>
                  <c:y val="-6.0173051575911338E-2"/>
                </c:manualLayout>
              </c:layout>
              <c:showLegendKey val="0"/>
              <c:showVal val="1"/>
              <c:showCatName val="0"/>
              <c:showSerName val="0"/>
              <c:showPercent val="0"/>
              <c:showBubbleSize val="0"/>
            </c:dLbl>
            <c:dLbl>
              <c:idx val="16"/>
              <c:layout>
                <c:manualLayout>
                  <c:x val="-3.7936952907064628E-2"/>
                  <c:y val="7.1479351487249834E-2"/>
                </c:manualLayout>
              </c:layout>
              <c:showLegendKey val="0"/>
              <c:showVal val="1"/>
              <c:showCatName val="0"/>
              <c:showSerName val="0"/>
              <c:showPercent val="0"/>
              <c:showBubbleSize val="0"/>
            </c:dLbl>
            <c:dLbl>
              <c:idx val="17"/>
              <c:layout>
                <c:manualLayout>
                  <c:x val="-1.8463398881421265E-3"/>
                  <c:y val="-7.4917844321202715E-2"/>
                </c:manualLayout>
              </c:layout>
              <c:showLegendKey val="0"/>
              <c:showVal val="1"/>
              <c:showCatName val="0"/>
              <c:showSerName val="0"/>
              <c:showPercent val="0"/>
              <c:showBubbleSize val="0"/>
            </c:dLbl>
            <c:dLbl>
              <c:idx val="18"/>
              <c:layout>
                <c:manualLayout>
                  <c:x val="-2.0623958030519275E-4"/>
                  <c:y val="-5.0722060098907777E-2"/>
                </c:manualLayout>
              </c:layout>
              <c:showLegendKey val="0"/>
              <c:showVal val="1"/>
              <c:showCatName val="0"/>
              <c:showSerName val="0"/>
              <c:showPercent val="0"/>
              <c:showBubbleSize val="0"/>
            </c:dLbl>
            <c:dLbl>
              <c:idx val="19"/>
              <c:layout>
                <c:manualLayout>
                  <c:x val="-5.5248355870145364E-2"/>
                  <c:y val="5.3743403042361637E-2"/>
                </c:manualLayout>
              </c:layout>
              <c:showLegendKey val="0"/>
              <c:showVal val="1"/>
              <c:showCatName val="0"/>
              <c:showSerName val="0"/>
              <c:showPercent val="0"/>
              <c:showBubbleSize val="0"/>
            </c:dLbl>
            <c:dLbl>
              <c:idx val="20"/>
              <c:layout>
                <c:manualLayout>
                  <c:x val="-3.4310958089758994E-2"/>
                  <c:y val="5.3878869979962184E-2"/>
                </c:manualLayout>
              </c:layout>
              <c:showLegendKey val="0"/>
              <c:showVal val="1"/>
              <c:showCatName val="0"/>
              <c:showSerName val="0"/>
              <c:showPercent val="0"/>
              <c:showBubbleSize val="0"/>
            </c:dLbl>
            <c:dLbl>
              <c:idx val="21"/>
              <c:layout>
                <c:manualLayout>
                  <c:x val="-1.5576322077131899E-3"/>
                  <c:y val="-3.5842293906810034E-2"/>
                </c:manualLayout>
              </c:layout>
              <c:showLegendKey val="0"/>
              <c:showVal val="1"/>
              <c:showCatName val="0"/>
              <c:showSerName val="0"/>
              <c:showPercent val="0"/>
              <c:showBubbleSize val="0"/>
            </c:dLbl>
            <c:txPr>
              <a:bodyPr/>
              <a:lstStyle/>
              <a:p>
                <a:pPr>
                  <a:defRPr sz="1200">
                    <a:solidFill>
                      <a:srgbClr val="FF00FF"/>
                    </a:solidFill>
                  </a:defRPr>
                </a:pPr>
                <a:endParaRPr lang="ar-IQ"/>
              </a:p>
            </c:txPr>
            <c:showLegendKey val="0"/>
            <c:showVal val="1"/>
            <c:showCatName val="0"/>
            <c:showSerName val="0"/>
            <c:showPercent val="0"/>
            <c:showBubbleSize val="0"/>
            <c:showLeaderLines val="0"/>
          </c:dLbls>
          <c:cat>
            <c:strRef>
              <c:f>[1]Sheet1!$B$1:$G$1</c:f>
              <c:strCache>
                <c:ptCount val="6"/>
                <c:pt idx="0">
                  <c:v> 29/1</c:v>
                </c:pt>
                <c:pt idx="1">
                  <c:v> 30/1</c:v>
                </c:pt>
                <c:pt idx="2">
                  <c:v> 2/2</c:v>
                </c:pt>
                <c:pt idx="3">
                  <c:v> 3/2</c:v>
                </c:pt>
                <c:pt idx="4">
                  <c:v> 4/2</c:v>
                </c:pt>
                <c:pt idx="5">
                  <c:v> 5/2</c:v>
                </c:pt>
              </c:strCache>
            </c:strRef>
          </c:cat>
          <c:val>
            <c:numRef>
              <c:f>[1]Sheet1!$B$2:$G$2</c:f>
              <c:numCache>
                <c:formatCode>General</c:formatCode>
                <c:ptCount val="6"/>
                <c:pt idx="0">
                  <c:v>112.83</c:v>
                </c:pt>
                <c:pt idx="1">
                  <c:v>112.56</c:v>
                </c:pt>
                <c:pt idx="2">
                  <c:v>112.6</c:v>
                </c:pt>
                <c:pt idx="3">
                  <c:v>112.28</c:v>
                </c:pt>
                <c:pt idx="4">
                  <c:v>112.27</c:v>
                </c:pt>
                <c:pt idx="5">
                  <c:v>112.22</c:v>
                </c:pt>
              </c:numCache>
            </c:numRef>
          </c:val>
          <c:smooth val="0"/>
        </c:ser>
        <c:dLbls>
          <c:showLegendKey val="0"/>
          <c:showVal val="0"/>
          <c:showCatName val="0"/>
          <c:showSerName val="0"/>
          <c:showPercent val="0"/>
          <c:showBubbleSize val="0"/>
        </c:dLbls>
        <c:marker val="1"/>
        <c:smooth val="0"/>
        <c:axId val="103745408"/>
        <c:axId val="103746944"/>
      </c:lineChart>
      <c:catAx>
        <c:axId val="103745408"/>
        <c:scaling>
          <c:orientation val="minMax"/>
        </c:scaling>
        <c:delete val="0"/>
        <c:axPos val="b"/>
        <c:numFmt formatCode="0.00" sourceLinked="1"/>
        <c:majorTickMark val="none"/>
        <c:minorTickMark val="none"/>
        <c:tickLblPos val="nextTo"/>
        <c:txPr>
          <a:bodyPr/>
          <a:lstStyle/>
          <a:p>
            <a:pPr>
              <a:defRPr sz="1200"/>
            </a:pPr>
            <a:endParaRPr lang="ar-IQ"/>
          </a:p>
        </c:txPr>
        <c:crossAx val="103746944"/>
        <c:crosses val="autoZero"/>
        <c:auto val="1"/>
        <c:lblAlgn val="ctr"/>
        <c:lblOffset val="100"/>
        <c:noMultiLvlLbl val="0"/>
      </c:catAx>
      <c:valAx>
        <c:axId val="103746944"/>
        <c:scaling>
          <c:orientation val="minMax"/>
          <c:max val="115"/>
          <c:min val="110"/>
        </c:scaling>
        <c:delete val="0"/>
        <c:axPos val="l"/>
        <c:majorGridlines>
          <c:spPr>
            <a:ln>
              <a:solidFill>
                <a:schemeClr val="bg1">
                  <a:lumMod val="85000"/>
                </a:schemeClr>
              </a:solidFill>
            </a:ln>
          </c:spPr>
        </c:majorGridlines>
        <c:title>
          <c:tx>
            <c:rich>
              <a:bodyPr/>
              <a:lstStyle/>
              <a:p>
                <a:pPr>
                  <a:defRPr sz="1200"/>
                </a:pPr>
                <a:r>
                  <a:rPr lang="en-US" sz="1200"/>
                  <a:t>Points</a:t>
                </a:r>
              </a:p>
            </c:rich>
          </c:tx>
          <c:layout/>
          <c:overlay val="0"/>
        </c:title>
        <c:numFmt formatCode="0" sourceLinked="0"/>
        <c:majorTickMark val="none"/>
        <c:minorTickMark val="none"/>
        <c:tickLblPos val="nextTo"/>
        <c:spPr>
          <a:ln>
            <a:solidFill>
              <a:schemeClr val="accent1"/>
            </a:solidFill>
          </a:ln>
        </c:spPr>
        <c:txPr>
          <a:bodyPr/>
          <a:lstStyle/>
          <a:p>
            <a:pPr>
              <a:defRPr sz="1200"/>
            </a:pPr>
            <a:endParaRPr lang="ar-IQ"/>
          </a:p>
        </c:txPr>
        <c:crossAx val="103745408"/>
        <c:crosses val="autoZero"/>
        <c:crossBetween val="between"/>
        <c:majorUnit val="1"/>
        <c:minorUnit val="0.1"/>
      </c:valAx>
      <c:spPr>
        <a:solidFill>
          <a:schemeClr val="bg1"/>
        </a:solidFill>
        <a:ln>
          <a:solidFill>
            <a:schemeClr val="bg1">
              <a:lumMod val="95000"/>
            </a:schemeClr>
          </a:solidFill>
        </a:ln>
      </c:spPr>
    </c:plotArea>
    <c:plotVisOnly val="1"/>
    <c:dispBlanksAs val="gap"/>
    <c:showDLblsOverMax val="0"/>
  </c:chart>
  <c:spPr>
    <a:solidFill>
      <a:sysClr val="window" lastClr="FFFFFF">
        <a:alpha val="88000"/>
      </a:sysClr>
    </a:solidFill>
  </c:spPr>
  <c:txPr>
    <a:bodyPr/>
    <a:lstStyle/>
    <a:p>
      <a:pPr>
        <a:defRPr lang="en-US" sz="900" b="1" i="0" u="none" strike="noStrike" kern="1200" baseline="0">
          <a:solidFill>
            <a:srgbClr val="1F497D"/>
          </a:solidFill>
          <a:latin typeface="+mn-lt"/>
          <a:ea typeface="+mn-ea"/>
          <a:cs typeface="+mn-cs"/>
        </a:defRPr>
      </a:pPr>
      <a:endParaRPr lang="ar-IQ"/>
    </a:p>
  </c:txPr>
  <c:printSettings>
    <c:headerFooter/>
    <c:pageMargins b="0.74803149606299213" l="0.70866141732283472" r="0.70866141732283472" t="0.74803149606299213" header="0.31496062992125984" footer="0.3149606299212598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Traded Shares(million share)</a:t>
            </a:r>
            <a:endParaRPr lang="ar-IQ"/>
          </a:p>
        </c:rich>
      </c:tx>
      <c:layout>
        <c:manualLayout>
          <c:xMode val="edge"/>
          <c:yMode val="edge"/>
          <c:x val="0.35939183588893492"/>
          <c:y val="2.7557463430744583E-2"/>
        </c:manualLayout>
      </c:layout>
      <c:overlay val="0"/>
    </c:title>
    <c:autoTitleDeleted val="0"/>
    <c:plotArea>
      <c:layout>
        <c:manualLayout>
          <c:layoutTarget val="inner"/>
          <c:xMode val="edge"/>
          <c:yMode val="edge"/>
          <c:x val="0.14338659382951971"/>
          <c:y val="0.14041622749912164"/>
          <c:w val="0.82496554883429252"/>
          <c:h val="0.67334012270549182"/>
        </c:manualLayout>
      </c:layout>
      <c:lineChart>
        <c:grouping val="standard"/>
        <c:varyColors val="0"/>
        <c:ser>
          <c:idx val="0"/>
          <c:order val="0"/>
          <c:tx>
            <c:strRef>
              <c:f>[1]Sheet2!$A$2</c:f>
              <c:strCache>
                <c:ptCount val="1"/>
                <c:pt idx="0">
                  <c:v>عدد الاسهم</c:v>
                </c:pt>
              </c:strCache>
            </c:strRef>
          </c:tx>
          <c:marker>
            <c:spPr>
              <a:solidFill>
                <a:srgbClr val="FF00FF"/>
              </a:solidFill>
            </c:spPr>
          </c:marker>
          <c:dLbls>
            <c:dLbl>
              <c:idx val="0"/>
              <c:layout>
                <c:manualLayout>
                  <c:x val="-6.0923297416770252E-2"/>
                  <c:y val="6.89030896047296E-2"/>
                </c:manualLayout>
              </c:layout>
              <c:showLegendKey val="0"/>
              <c:showVal val="1"/>
              <c:showCatName val="0"/>
              <c:showSerName val="0"/>
              <c:showPercent val="0"/>
              <c:showBubbleSize val="0"/>
            </c:dLbl>
            <c:dLbl>
              <c:idx val="1"/>
              <c:layout>
                <c:manualLayout>
                  <c:x val="-9.3159103467329737E-2"/>
                  <c:y val="-7.0984321716916848E-2"/>
                </c:manualLayout>
              </c:layout>
              <c:showLegendKey val="0"/>
              <c:showVal val="1"/>
              <c:showCatName val="0"/>
              <c:showSerName val="0"/>
              <c:showPercent val="0"/>
              <c:showBubbleSize val="0"/>
            </c:dLbl>
            <c:dLbl>
              <c:idx val="2"/>
              <c:layout>
                <c:manualLayout>
                  <c:x val="-5.8514124879126952E-2"/>
                  <c:y val="8.4215519984170109E-2"/>
                </c:manualLayout>
              </c:layout>
              <c:showLegendKey val="0"/>
              <c:showVal val="1"/>
              <c:showCatName val="0"/>
              <c:showSerName val="0"/>
              <c:showPercent val="0"/>
              <c:showBubbleSize val="0"/>
            </c:dLbl>
            <c:dLbl>
              <c:idx val="3"/>
              <c:layout>
                <c:manualLayout>
                  <c:x val="-6.6556672192291833E-2"/>
                  <c:y val="8.1708646010461683E-2"/>
                </c:manualLayout>
              </c:layout>
              <c:showLegendKey val="0"/>
              <c:showVal val="1"/>
              <c:showCatName val="0"/>
              <c:showSerName val="0"/>
              <c:showPercent val="0"/>
              <c:showBubbleSize val="0"/>
            </c:dLbl>
            <c:dLbl>
              <c:idx val="4"/>
              <c:layout>
                <c:manualLayout>
                  <c:x val="-8.4338651747478857E-2"/>
                  <c:y val="-8.6910658627397525E-2"/>
                </c:manualLayout>
              </c:layout>
              <c:showLegendKey val="0"/>
              <c:showVal val="1"/>
              <c:showCatName val="0"/>
              <c:showSerName val="0"/>
              <c:showPercent val="0"/>
              <c:showBubbleSize val="0"/>
            </c:dLbl>
            <c:dLbl>
              <c:idx val="5"/>
              <c:layout>
                <c:manualLayout>
                  <c:x val="-1.390709261723479E-2"/>
                  <c:y val="-4.9596516970811716E-2"/>
                </c:manualLayout>
              </c:layout>
              <c:showLegendKey val="0"/>
              <c:showVal val="1"/>
              <c:showCatName val="0"/>
              <c:showSerName val="0"/>
              <c:showPercent val="0"/>
              <c:showBubbleSize val="0"/>
            </c:dLbl>
            <c:dLbl>
              <c:idx val="6"/>
              <c:layout>
                <c:manualLayout>
                  <c:x val="-4.6109517061807145E-2"/>
                  <c:y val="-6.7297581493165101E-2"/>
                </c:manualLayout>
              </c:layout>
              <c:showLegendKey val="0"/>
              <c:showVal val="1"/>
              <c:showCatName val="0"/>
              <c:showSerName val="0"/>
              <c:showPercent val="0"/>
              <c:showBubbleSize val="0"/>
            </c:dLbl>
            <c:numFmt formatCode="0.000" sourceLinked="0"/>
            <c:spPr>
              <a:solidFill>
                <a:schemeClr val="bg1">
                  <a:lumMod val="95000"/>
                </a:schemeClr>
              </a:solidFill>
            </c:spPr>
            <c:txPr>
              <a:bodyPr/>
              <a:lstStyle/>
              <a:p>
                <a:pPr>
                  <a:defRPr b="1">
                    <a:solidFill>
                      <a:srgbClr val="FF00FF"/>
                    </a:solidFill>
                  </a:defRPr>
                </a:pPr>
                <a:endParaRPr lang="ar-IQ"/>
              </a:p>
            </c:txPr>
            <c:showLegendKey val="0"/>
            <c:showVal val="1"/>
            <c:showCatName val="0"/>
            <c:showSerName val="0"/>
            <c:showPercent val="0"/>
            <c:showBubbleSize val="0"/>
            <c:showLeaderLines val="0"/>
          </c:dLbls>
          <c:cat>
            <c:strRef>
              <c:f>[1]Sheet2!$B$1:$G$1</c:f>
              <c:strCache>
                <c:ptCount val="6"/>
                <c:pt idx="0">
                  <c:v> 29/1</c:v>
                </c:pt>
                <c:pt idx="1">
                  <c:v> 30/1</c:v>
                </c:pt>
                <c:pt idx="2">
                  <c:v> 2/2</c:v>
                </c:pt>
                <c:pt idx="3">
                  <c:v> 3/2</c:v>
                </c:pt>
                <c:pt idx="4">
                  <c:v> 4/2</c:v>
                </c:pt>
                <c:pt idx="5">
                  <c:v> 5/2</c:v>
                </c:pt>
              </c:strCache>
            </c:strRef>
          </c:cat>
          <c:val>
            <c:numRef>
              <c:f>[1]Sheet2!$B$2:$G$2</c:f>
              <c:numCache>
                <c:formatCode>General</c:formatCode>
                <c:ptCount val="6"/>
                <c:pt idx="0">
                  <c:v>1223770279</c:v>
                </c:pt>
                <c:pt idx="1">
                  <c:v>1388037526</c:v>
                </c:pt>
                <c:pt idx="2">
                  <c:v>1300176559</c:v>
                </c:pt>
                <c:pt idx="3">
                  <c:v>1340919589</c:v>
                </c:pt>
                <c:pt idx="4">
                  <c:v>1533620937</c:v>
                </c:pt>
                <c:pt idx="5">
                  <c:v>1205505885</c:v>
                </c:pt>
              </c:numCache>
            </c:numRef>
          </c:val>
          <c:smooth val="0"/>
        </c:ser>
        <c:dLbls>
          <c:showLegendKey val="0"/>
          <c:showVal val="0"/>
          <c:showCatName val="0"/>
          <c:showSerName val="0"/>
          <c:showPercent val="0"/>
          <c:showBubbleSize val="0"/>
        </c:dLbls>
        <c:marker val="1"/>
        <c:smooth val="0"/>
        <c:axId val="104218624"/>
        <c:axId val="104220160"/>
      </c:lineChart>
      <c:catAx>
        <c:axId val="104218624"/>
        <c:scaling>
          <c:orientation val="minMax"/>
        </c:scaling>
        <c:delete val="0"/>
        <c:axPos val="b"/>
        <c:majorTickMark val="out"/>
        <c:minorTickMark val="none"/>
        <c:tickLblPos val="nextTo"/>
        <c:txPr>
          <a:bodyPr/>
          <a:lstStyle/>
          <a:p>
            <a:pPr>
              <a:defRPr b="1"/>
            </a:pPr>
            <a:endParaRPr lang="ar-IQ"/>
          </a:p>
        </c:txPr>
        <c:crossAx val="104220160"/>
        <c:crosses val="autoZero"/>
        <c:auto val="1"/>
        <c:lblAlgn val="ctr"/>
        <c:lblOffset val="100"/>
        <c:noMultiLvlLbl val="0"/>
      </c:catAx>
      <c:valAx>
        <c:axId val="104220160"/>
        <c:scaling>
          <c:orientation val="minMax"/>
        </c:scaling>
        <c:delete val="0"/>
        <c:axPos val="l"/>
        <c:majorGridlines/>
        <c:numFmt formatCode="0" sourceLinked="0"/>
        <c:majorTickMark val="out"/>
        <c:minorTickMark val="none"/>
        <c:tickLblPos val="nextTo"/>
        <c:txPr>
          <a:bodyPr/>
          <a:lstStyle/>
          <a:p>
            <a:pPr>
              <a:defRPr b="1"/>
            </a:pPr>
            <a:endParaRPr lang="ar-IQ"/>
          </a:p>
        </c:txPr>
        <c:crossAx val="104218624"/>
        <c:crosses val="autoZero"/>
        <c:crossBetween val="between"/>
        <c:dispUnits>
          <c:builtInUnit val="millions"/>
          <c:dispUnitsLbl>
            <c:layout>
              <c:manualLayout>
                <c:xMode val="edge"/>
                <c:yMode val="edge"/>
                <c:x val="8.0446584590314289E-3"/>
                <c:y val="0.36818566448910101"/>
              </c:manualLayout>
            </c:layout>
          </c:dispUnitsLbl>
        </c:dispUnits>
      </c:valAx>
    </c:plotArea>
    <c:plotVisOnly val="1"/>
    <c:dispBlanksAs val="gap"/>
    <c:showDLblsOverMax val="0"/>
  </c:chart>
  <c:txPr>
    <a:bodyPr/>
    <a:lstStyle/>
    <a:p>
      <a:pPr>
        <a:defRPr sz="1200">
          <a:solidFill>
            <a:schemeClr val="tx2"/>
          </a:solidFill>
        </a:defRPr>
      </a:pPr>
      <a:endParaRPr lang="ar-IQ"/>
    </a:p>
  </c:txPr>
  <c:printSettings>
    <c:headerFooter/>
    <c:pageMargins b="0.75000000000000866" l="0.70000000000000062" r="0.70000000000000062" t="0.750000000000008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400">
                <a:solidFill>
                  <a:schemeClr val="tx2"/>
                </a:solidFill>
              </a:defRPr>
            </a:pPr>
            <a:r>
              <a:rPr lang="en-US" sz="1400">
                <a:solidFill>
                  <a:schemeClr val="tx2"/>
                </a:solidFill>
              </a:rPr>
              <a:t>Trading Volume (million ID)</a:t>
            </a:r>
            <a:endParaRPr lang="ar-IQ" sz="1400">
              <a:solidFill>
                <a:schemeClr val="tx2"/>
              </a:solidFill>
            </a:endParaRPr>
          </a:p>
        </c:rich>
      </c:tx>
      <c:layout>
        <c:manualLayout>
          <c:xMode val="edge"/>
          <c:yMode val="edge"/>
          <c:x val="0.39506546397857473"/>
          <c:y val="2.741349049160266E-2"/>
        </c:manualLayout>
      </c:layout>
      <c:overlay val="0"/>
    </c:title>
    <c:autoTitleDeleted val="0"/>
    <c:plotArea>
      <c:layout>
        <c:manualLayout>
          <c:layoutTarget val="inner"/>
          <c:xMode val="edge"/>
          <c:yMode val="edge"/>
          <c:x val="0.13741141892755893"/>
          <c:y val="0.16454406389385376"/>
          <c:w val="0.83376142224576155"/>
          <c:h val="0.65644284047828438"/>
        </c:manualLayout>
      </c:layout>
      <c:lineChart>
        <c:grouping val="stacked"/>
        <c:varyColors val="0"/>
        <c:ser>
          <c:idx val="0"/>
          <c:order val="0"/>
          <c:tx>
            <c:strRef>
              <c:f>[1]Sheet3!$A$2</c:f>
              <c:strCache>
                <c:ptCount val="1"/>
                <c:pt idx="0">
                  <c:v>القيمة المتداولة</c:v>
                </c:pt>
              </c:strCache>
            </c:strRef>
          </c:tx>
          <c:marker>
            <c:spPr>
              <a:solidFill>
                <a:srgbClr val="FF00FF"/>
              </a:solidFill>
            </c:spPr>
          </c:marker>
          <c:dLbls>
            <c:dLbl>
              <c:idx val="0"/>
              <c:layout>
                <c:manualLayout>
                  <c:x val="-5.6365469781396768E-2"/>
                  <c:y val="7.1605880553274395E-2"/>
                </c:manualLayout>
              </c:layout>
              <c:showLegendKey val="0"/>
              <c:showVal val="1"/>
              <c:showCatName val="0"/>
              <c:showSerName val="0"/>
              <c:showPercent val="0"/>
              <c:showBubbleSize val="0"/>
            </c:dLbl>
            <c:dLbl>
              <c:idx val="1"/>
              <c:layout>
                <c:manualLayout>
                  <c:x val="-9.4688362173252466E-2"/>
                  <c:y val="-5.8232935606975511E-2"/>
                </c:manualLayout>
              </c:layout>
              <c:showLegendKey val="0"/>
              <c:showVal val="1"/>
              <c:showCatName val="0"/>
              <c:showSerName val="0"/>
              <c:showPercent val="0"/>
              <c:showBubbleSize val="0"/>
            </c:dLbl>
            <c:dLbl>
              <c:idx val="2"/>
              <c:layout>
                <c:manualLayout>
                  <c:x val="-7.032292689179763E-2"/>
                  <c:y val="7.3371334718129552E-2"/>
                </c:manualLayout>
              </c:layout>
              <c:showLegendKey val="0"/>
              <c:showVal val="1"/>
              <c:showCatName val="0"/>
              <c:showSerName val="0"/>
              <c:showPercent val="0"/>
              <c:showBubbleSize val="0"/>
            </c:dLbl>
            <c:dLbl>
              <c:idx val="3"/>
              <c:layout>
                <c:manualLayout>
                  <c:x val="-7.243708928153722E-2"/>
                  <c:y val="-7.0469059465726278E-2"/>
                </c:manualLayout>
              </c:layout>
              <c:showLegendKey val="0"/>
              <c:showVal val="1"/>
              <c:showCatName val="0"/>
              <c:showSerName val="0"/>
              <c:showPercent val="0"/>
              <c:showBubbleSize val="0"/>
            </c:dLbl>
            <c:dLbl>
              <c:idx val="4"/>
              <c:layout>
                <c:manualLayout>
                  <c:x val="-8.9013716552343469E-2"/>
                  <c:y val="6.7402218894417346E-2"/>
                </c:manualLayout>
              </c:layout>
              <c:showLegendKey val="0"/>
              <c:showVal val="1"/>
              <c:showCatName val="0"/>
              <c:showSerName val="0"/>
              <c:showPercent val="0"/>
              <c:showBubbleSize val="0"/>
            </c:dLbl>
            <c:dLbl>
              <c:idx val="5"/>
              <c:layout>
                <c:manualLayout>
                  <c:x val="-4.1827759337327491E-2"/>
                  <c:y val="-7.6136418530505776E-2"/>
                </c:manualLayout>
              </c:layout>
              <c:showLegendKey val="0"/>
              <c:showVal val="1"/>
              <c:showCatName val="0"/>
              <c:showSerName val="0"/>
              <c:showPercent val="0"/>
              <c:showBubbleSize val="0"/>
            </c:dLbl>
            <c:dLbl>
              <c:idx val="6"/>
              <c:layout>
                <c:manualLayout>
                  <c:x val="-3.5851472471191324E-2"/>
                  <c:y val="-8.7962962962963548E-2"/>
                </c:manualLayout>
              </c:layout>
              <c:showLegendKey val="0"/>
              <c:showVal val="1"/>
              <c:showCatName val="0"/>
              <c:showSerName val="0"/>
              <c:showPercent val="0"/>
              <c:showBubbleSize val="0"/>
            </c:dLbl>
            <c:numFmt formatCode="0.000" sourceLinked="0"/>
            <c:spPr>
              <a:solidFill>
                <a:schemeClr val="bg1">
                  <a:lumMod val="95000"/>
                </a:schemeClr>
              </a:solidFill>
            </c:spPr>
            <c:txPr>
              <a:bodyPr/>
              <a:lstStyle/>
              <a:p>
                <a:pPr>
                  <a:defRPr sz="1200" b="1">
                    <a:solidFill>
                      <a:srgbClr val="FF00FF"/>
                    </a:solidFill>
                  </a:defRPr>
                </a:pPr>
                <a:endParaRPr lang="ar-IQ"/>
              </a:p>
            </c:txPr>
            <c:showLegendKey val="0"/>
            <c:showVal val="1"/>
            <c:showCatName val="0"/>
            <c:showSerName val="0"/>
            <c:showPercent val="0"/>
            <c:showBubbleSize val="0"/>
            <c:showLeaderLines val="0"/>
          </c:dLbls>
          <c:cat>
            <c:strRef>
              <c:f>[1]Sheet3!$B$1:$G$1</c:f>
              <c:strCache>
                <c:ptCount val="6"/>
                <c:pt idx="0">
                  <c:v> 29/1</c:v>
                </c:pt>
                <c:pt idx="1">
                  <c:v> 30/1</c:v>
                </c:pt>
                <c:pt idx="2">
                  <c:v> 2/2</c:v>
                </c:pt>
                <c:pt idx="3">
                  <c:v> 3/2</c:v>
                </c:pt>
                <c:pt idx="4">
                  <c:v> 4/2</c:v>
                </c:pt>
                <c:pt idx="5">
                  <c:v> 5/2</c:v>
                </c:pt>
              </c:strCache>
            </c:strRef>
          </c:cat>
          <c:val>
            <c:numRef>
              <c:f>[1]Sheet3!$B$2:$G$2</c:f>
              <c:numCache>
                <c:formatCode>General</c:formatCode>
                <c:ptCount val="6"/>
                <c:pt idx="0">
                  <c:v>1766969705</c:v>
                </c:pt>
                <c:pt idx="1">
                  <c:v>2292235290</c:v>
                </c:pt>
                <c:pt idx="2">
                  <c:v>2031186130</c:v>
                </c:pt>
                <c:pt idx="3">
                  <c:v>5101996408</c:v>
                </c:pt>
                <c:pt idx="4">
                  <c:v>2700771891</c:v>
                </c:pt>
                <c:pt idx="5">
                  <c:v>2106194610</c:v>
                </c:pt>
              </c:numCache>
            </c:numRef>
          </c:val>
          <c:smooth val="0"/>
        </c:ser>
        <c:dLbls>
          <c:showLegendKey val="0"/>
          <c:showVal val="0"/>
          <c:showCatName val="0"/>
          <c:showSerName val="0"/>
          <c:showPercent val="0"/>
          <c:showBubbleSize val="0"/>
        </c:dLbls>
        <c:marker val="1"/>
        <c:smooth val="0"/>
        <c:axId val="104261504"/>
        <c:axId val="104263040"/>
      </c:lineChart>
      <c:catAx>
        <c:axId val="104261504"/>
        <c:scaling>
          <c:orientation val="minMax"/>
        </c:scaling>
        <c:delete val="0"/>
        <c:axPos val="b"/>
        <c:majorTickMark val="out"/>
        <c:minorTickMark val="none"/>
        <c:tickLblPos val="nextTo"/>
        <c:txPr>
          <a:bodyPr/>
          <a:lstStyle/>
          <a:p>
            <a:pPr>
              <a:defRPr sz="1200" b="1">
                <a:solidFill>
                  <a:schemeClr val="tx2"/>
                </a:solidFill>
              </a:defRPr>
            </a:pPr>
            <a:endParaRPr lang="ar-IQ"/>
          </a:p>
        </c:txPr>
        <c:crossAx val="104263040"/>
        <c:crosses val="autoZero"/>
        <c:auto val="1"/>
        <c:lblAlgn val="ctr"/>
        <c:lblOffset val="100"/>
        <c:noMultiLvlLbl val="0"/>
      </c:catAx>
      <c:valAx>
        <c:axId val="104263040"/>
        <c:scaling>
          <c:orientation val="minMax"/>
        </c:scaling>
        <c:delete val="0"/>
        <c:axPos val="l"/>
        <c:majorGridlines/>
        <c:numFmt formatCode="0" sourceLinked="0"/>
        <c:majorTickMark val="out"/>
        <c:minorTickMark val="none"/>
        <c:tickLblPos val="nextTo"/>
        <c:txPr>
          <a:bodyPr/>
          <a:lstStyle/>
          <a:p>
            <a:pPr>
              <a:defRPr sz="1200" b="1">
                <a:solidFill>
                  <a:schemeClr val="tx2"/>
                </a:solidFill>
              </a:defRPr>
            </a:pPr>
            <a:endParaRPr lang="ar-IQ"/>
          </a:p>
        </c:txPr>
        <c:crossAx val="104261504"/>
        <c:crosses val="autoZero"/>
        <c:crossBetween val="between"/>
        <c:dispUnits>
          <c:builtInUnit val="millions"/>
          <c:dispUnitsLbl>
            <c:layout>
              <c:manualLayout>
                <c:xMode val="edge"/>
                <c:yMode val="edge"/>
                <c:x val="5.9610682357930048E-3"/>
                <c:y val="0.41352524811949531"/>
              </c:manualLayout>
            </c:layout>
            <c:txPr>
              <a:bodyPr/>
              <a:lstStyle/>
              <a:p>
                <a:pPr>
                  <a:defRPr sz="1200">
                    <a:solidFill>
                      <a:schemeClr val="tx2"/>
                    </a:solidFill>
                  </a:defRPr>
                </a:pPr>
                <a:endParaRPr lang="ar-IQ"/>
              </a:p>
            </c:txPr>
          </c:dispUnitsLbl>
        </c:dispUnits>
      </c:valAx>
    </c:plotArea>
    <c:plotVisOnly val="1"/>
    <c:dispBlanksAs val="zero"/>
    <c:showDLblsOverMax val="0"/>
  </c:chart>
  <c:printSettings>
    <c:headerFooter/>
    <c:pageMargins b="0.75000000000000888" l="0.70000000000000062" r="0.70000000000000062" t="0.7500000000000088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11</xdr:col>
      <xdr:colOff>38100</xdr:colOff>
      <xdr:row>0</xdr:row>
      <xdr:rowOff>0</xdr:rowOff>
    </xdr:from>
    <xdr:to>
      <xdr:col>13</xdr:col>
      <xdr:colOff>761999</xdr:colOff>
      <xdr:row>4</xdr:row>
      <xdr:rowOff>180976</xdr:rowOff>
    </xdr:to>
    <xdr:pic>
      <xdr:nvPicPr>
        <xdr:cNvPr id="2049" name="Picture 5"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96275" y="0"/>
          <a:ext cx="1971674" cy="11049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190500</xdr:colOff>
      <xdr:row>0</xdr:row>
      <xdr:rowOff>0</xdr:rowOff>
    </xdr:from>
    <xdr:to>
      <xdr:col>5</xdr:col>
      <xdr:colOff>1162050</xdr:colOff>
      <xdr:row>2</xdr:row>
      <xdr:rowOff>85725</xdr:rowOff>
    </xdr:to>
    <xdr:pic>
      <xdr:nvPicPr>
        <xdr:cNvPr id="3" name="Picture 1" descr="173900_logo_final"/>
        <xdr:cNvPicPr>
          <a:picLocks noChangeAspect="1" noChangeArrowheads="1"/>
        </xdr:cNvPicPr>
      </xdr:nvPicPr>
      <xdr:blipFill>
        <a:blip xmlns:r="http://schemas.openxmlformats.org/officeDocument/2006/relationships" r:embed="rId1" cstate="print"/>
        <a:srcRect/>
        <a:stretch>
          <a:fillRect/>
        </a:stretch>
      </xdr:blipFill>
      <xdr:spPr bwMode="auto">
        <a:xfrm>
          <a:off x="4524375" y="0"/>
          <a:ext cx="2076450" cy="4476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233795</xdr:colOff>
      <xdr:row>3</xdr:row>
      <xdr:rowOff>25977</xdr:rowOff>
    </xdr:from>
    <xdr:to>
      <xdr:col>9</xdr:col>
      <xdr:colOff>381000</xdr:colOff>
      <xdr:row>18</xdr:row>
      <xdr:rowOff>165391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225136</xdr:colOff>
      <xdr:row>19</xdr:row>
      <xdr:rowOff>147204</xdr:rowOff>
    </xdr:from>
    <xdr:to>
      <xdr:col>9</xdr:col>
      <xdr:colOff>393989</xdr:colOff>
      <xdr:row>35</xdr:row>
      <xdr:rowOff>47623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225136</xdr:colOff>
      <xdr:row>36</xdr:row>
      <xdr:rowOff>8659</xdr:rowOff>
    </xdr:from>
    <xdr:to>
      <xdr:col>9</xdr:col>
      <xdr:colOff>395721</xdr:colOff>
      <xdr:row>53</xdr:row>
      <xdr:rowOff>22514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r5-2-2014\&#1576;&#1610;&#1575;&#1606;&#1610;%205-2-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row r="1">
          <cell r="B1" t="str">
            <v xml:space="preserve"> 29/1</v>
          </cell>
          <cell r="C1" t="str">
            <v xml:space="preserve"> 30/1</v>
          </cell>
          <cell r="D1" t="str">
            <v xml:space="preserve"> 2/2</v>
          </cell>
          <cell r="E1" t="str">
            <v xml:space="preserve"> 3/2</v>
          </cell>
          <cell r="F1" t="str">
            <v xml:space="preserve"> 4/2</v>
          </cell>
          <cell r="G1" t="str">
            <v xml:space="preserve"> 5/2</v>
          </cell>
        </row>
        <row r="2">
          <cell r="A2">
            <v>2014</v>
          </cell>
          <cell r="B2">
            <v>112.83</v>
          </cell>
          <cell r="C2">
            <v>112.56</v>
          </cell>
          <cell r="D2">
            <v>112.6</v>
          </cell>
          <cell r="E2">
            <v>112.28</v>
          </cell>
          <cell r="F2">
            <v>112.27</v>
          </cell>
          <cell r="G2">
            <v>112.22</v>
          </cell>
        </row>
      </sheetData>
      <sheetData sheetId="1">
        <row r="1">
          <cell r="B1" t="str">
            <v xml:space="preserve"> 29/1</v>
          </cell>
          <cell r="C1" t="str">
            <v xml:space="preserve"> 30/1</v>
          </cell>
          <cell r="D1" t="str">
            <v xml:space="preserve"> 2/2</v>
          </cell>
          <cell r="E1" t="str">
            <v xml:space="preserve"> 3/2</v>
          </cell>
          <cell r="F1" t="str">
            <v xml:space="preserve"> 4/2</v>
          </cell>
          <cell r="G1" t="str">
            <v xml:space="preserve"> 5/2</v>
          </cell>
        </row>
        <row r="2">
          <cell r="A2" t="str">
            <v>عدد الاسهم</v>
          </cell>
          <cell r="B2">
            <v>1223770279</v>
          </cell>
          <cell r="C2">
            <v>1388037526</v>
          </cell>
          <cell r="D2">
            <v>1300176559</v>
          </cell>
          <cell r="E2">
            <v>1340919589</v>
          </cell>
          <cell r="F2">
            <v>1533620937</v>
          </cell>
          <cell r="G2">
            <v>1205505885</v>
          </cell>
        </row>
      </sheetData>
      <sheetData sheetId="2">
        <row r="1">
          <cell r="B1" t="str">
            <v xml:space="preserve"> 29/1</v>
          </cell>
          <cell r="C1" t="str">
            <v xml:space="preserve"> 30/1</v>
          </cell>
          <cell r="D1" t="str">
            <v xml:space="preserve"> 2/2</v>
          </cell>
          <cell r="E1" t="str">
            <v xml:space="preserve"> 3/2</v>
          </cell>
          <cell r="F1" t="str">
            <v xml:space="preserve"> 4/2</v>
          </cell>
          <cell r="G1" t="str">
            <v xml:space="preserve"> 5/2</v>
          </cell>
        </row>
        <row r="2">
          <cell r="A2" t="str">
            <v>القيمة المتداولة</v>
          </cell>
          <cell r="B2">
            <v>1766969705</v>
          </cell>
          <cell r="C2">
            <v>2292235290</v>
          </cell>
          <cell r="D2">
            <v>2031186130</v>
          </cell>
          <cell r="E2">
            <v>5101996408</v>
          </cell>
          <cell r="F2">
            <v>2700771891</v>
          </cell>
          <cell r="G2">
            <v>2106194610</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35"/>
  <sheetViews>
    <sheetView tabSelected="1" topLeftCell="A73" workbookViewId="0">
      <selection activeCell="B52" sqref="B52:C52"/>
    </sheetView>
  </sheetViews>
  <sheetFormatPr defaultRowHeight="5.65" customHeight="1" x14ac:dyDescent="0.2"/>
  <cols>
    <col min="1" max="1" width="1.125" customWidth="1"/>
    <col min="2" max="2" width="30.875" customWidth="1"/>
    <col min="3" max="3" width="6.875" customWidth="1"/>
    <col min="4" max="4" width="9" customWidth="1"/>
    <col min="5" max="5" width="11.875" customWidth="1"/>
    <col min="8" max="8" width="9.875" customWidth="1"/>
    <col min="10" max="11" width="8.375" customWidth="1"/>
    <col min="12" max="12" width="6.375" customWidth="1"/>
    <col min="13" max="13" width="11.875" customWidth="1"/>
    <col min="14" max="14" width="13.375" customWidth="1"/>
  </cols>
  <sheetData>
    <row r="1" spans="2:14" ht="20.25" x14ac:dyDescent="0.3">
      <c r="B1" s="9" t="s">
        <v>0</v>
      </c>
      <c r="C1" s="7"/>
      <c r="D1" s="7"/>
    </row>
    <row r="2" spans="2:14" ht="20.25" customHeight="1" x14ac:dyDescent="0.25">
      <c r="B2" s="10" t="s">
        <v>238</v>
      </c>
      <c r="C2" s="6"/>
      <c r="D2" s="6"/>
      <c r="H2" s="8"/>
      <c r="I2" s="8"/>
      <c r="J2" s="8"/>
    </row>
    <row r="3" spans="2:14" ht="15.75" x14ac:dyDescent="0.25">
      <c r="B3" s="10" t="s">
        <v>1</v>
      </c>
      <c r="C3" s="6"/>
      <c r="D3" s="6"/>
      <c r="H3" s="8"/>
      <c r="I3" s="8"/>
      <c r="J3" s="8"/>
    </row>
    <row r="4" spans="2:14" ht="15.75" x14ac:dyDescent="0.25">
      <c r="B4" s="10" t="s">
        <v>2</v>
      </c>
      <c r="C4" s="70">
        <v>112.22</v>
      </c>
      <c r="D4" s="70"/>
      <c r="E4" s="70"/>
      <c r="F4" s="70"/>
      <c r="H4" s="53"/>
      <c r="I4" s="53"/>
      <c r="J4" s="8"/>
    </row>
    <row r="5" spans="2:14" ht="15.75" x14ac:dyDescent="0.25">
      <c r="B5" s="10" t="s">
        <v>3</v>
      </c>
      <c r="C5" s="70">
        <v>-0.04</v>
      </c>
      <c r="D5" s="70"/>
      <c r="E5" s="29"/>
      <c r="F5" s="78"/>
      <c r="G5" s="78"/>
      <c r="H5" s="53"/>
      <c r="I5" s="53"/>
      <c r="J5" s="8"/>
    </row>
    <row r="6" spans="2:14" ht="15.75" x14ac:dyDescent="0.25">
      <c r="B6" s="10" t="s">
        <v>4</v>
      </c>
      <c r="C6" s="79">
        <f>N76</f>
        <v>2106194610</v>
      </c>
      <c r="D6" s="79"/>
      <c r="F6" s="8"/>
      <c r="H6" s="53"/>
      <c r="I6" s="53"/>
      <c r="J6" s="8"/>
      <c r="K6" s="8"/>
    </row>
    <row r="7" spans="2:14" ht="16.5" x14ac:dyDescent="0.25">
      <c r="B7" s="10" t="s">
        <v>5</v>
      </c>
      <c r="C7" s="79">
        <f>M76</f>
        <v>1205505885</v>
      </c>
      <c r="D7" s="79"/>
      <c r="F7" s="52"/>
      <c r="G7" s="8"/>
      <c r="H7" s="53"/>
      <c r="I7" s="53"/>
      <c r="J7" s="8"/>
      <c r="K7" s="8"/>
      <c r="M7" s="8"/>
      <c r="N7" s="8"/>
    </row>
    <row r="8" spans="2:14" ht="15.75" x14ac:dyDescent="0.25">
      <c r="B8" s="10" t="s">
        <v>6</v>
      </c>
      <c r="C8" s="56">
        <f>L76</f>
        <v>637</v>
      </c>
      <c r="D8" s="56"/>
      <c r="E8" s="25"/>
      <c r="F8" s="24"/>
      <c r="G8" s="8"/>
      <c r="H8" s="53"/>
      <c r="I8" s="53"/>
      <c r="J8" s="8"/>
      <c r="K8" s="8"/>
      <c r="M8" s="8"/>
      <c r="N8" s="8"/>
    </row>
    <row r="9" spans="2:14" ht="15.75" x14ac:dyDescent="0.25">
      <c r="B9" s="10" t="s">
        <v>7</v>
      </c>
      <c r="C9" s="45">
        <v>74</v>
      </c>
      <c r="D9" s="46"/>
      <c r="F9" s="8"/>
      <c r="G9" s="8"/>
      <c r="H9" s="53"/>
      <c r="I9" s="53"/>
      <c r="J9" s="8"/>
      <c r="K9" s="8"/>
      <c r="L9" s="8"/>
      <c r="M9" s="8"/>
      <c r="N9" s="8"/>
    </row>
    <row r="10" spans="2:14" ht="15.75" x14ac:dyDescent="0.25">
      <c r="B10" s="10" t="s">
        <v>8</v>
      </c>
      <c r="C10" s="57">
        <v>45</v>
      </c>
      <c r="D10" s="45"/>
      <c r="E10" s="24"/>
      <c r="F10" s="8"/>
      <c r="G10" s="24"/>
      <c r="H10" s="8"/>
      <c r="I10" s="8"/>
      <c r="J10" s="8"/>
      <c r="K10" s="8"/>
      <c r="L10" s="8"/>
      <c r="M10" s="8"/>
      <c r="N10" s="8"/>
    </row>
    <row r="11" spans="2:14" ht="15.75" x14ac:dyDescent="0.25">
      <c r="B11" s="10" t="s">
        <v>9</v>
      </c>
      <c r="C11" s="57">
        <v>11</v>
      </c>
      <c r="D11" s="45"/>
      <c r="E11" s="24"/>
      <c r="F11" s="8"/>
      <c r="G11" s="24"/>
      <c r="H11" s="8"/>
      <c r="I11" s="8"/>
      <c r="J11" s="8"/>
      <c r="K11" s="8"/>
      <c r="L11" s="8"/>
      <c r="M11" s="8"/>
      <c r="N11" s="8"/>
    </row>
    <row r="12" spans="2:14" ht="15.75" x14ac:dyDescent="0.25">
      <c r="B12" s="10" t="s">
        <v>10</v>
      </c>
      <c r="C12" s="57">
        <v>18</v>
      </c>
      <c r="D12" s="42"/>
      <c r="E12" s="24"/>
      <c r="F12" s="24"/>
      <c r="G12" s="24"/>
    </row>
    <row r="13" spans="2:14" ht="15.75" x14ac:dyDescent="0.25">
      <c r="B13" s="10" t="s">
        <v>96</v>
      </c>
      <c r="C13" s="54">
        <v>7</v>
      </c>
      <c r="D13" s="26"/>
      <c r="E13" s="24"/>
      <c r="F13" s="24"/>
      <c r="G13" s="24"/>
      <c r="H13" s="24"/>
    </row>
    <row r="14" spans="2:14" ht="15.75" x14ac:dyDescent="0.25">
      <c r="B14" s="10" t="s">
        <v>73</v>
      </c>
      <c r="C14" s="41">
        <v>4</v>
      </c>
      <c r="D14" s="26"/>
      <c r="E14" s="24"/>
      <c r="F14" s="24"/>
      <c r="G14" s="24"/>
    </row>
    <row r="15" spans="2:14" ht="15.75" x14ac:dyDescent="0.25">
      <c r="B15" s="10" t="s">
        <v>95</v>
      </c>
      <c r="C15" s="5">
        <v>18</v>
      </c>
      <c r="D15" s="26"/>
      <c r="E15" s="24"/>
    </row>
    <row r="16" spans="2:14" ht="42" customHeight="1" x14ac:dyDescent="0.2">
      <c r="B16" s="15" t="s">
        <v>53</v>
      </c>
      <c r="C16" s="16" t="s">
        <v>12</v>
      </c>
      <c r="D16" s="16" t="s">
        <v>13</v>
      </c>
      <c r="E16" s="16" t="s">
        <v>14</v>
      </c>
      <c r="F16" s="16" t="s">
        <v>15</v>
      </c>
      <c r="G16" s="16" t="s">
        <v>16</v>
      </c>
      <c r="H16" s="16" t="s">
        <v>17</v>
      </c>
      <c r="I16" s="16" t="s">
        <v>18</v>
      </c>
      <c r="J16" s="16" t="s">
        <v>19</v>
      </c>
      <c r="K16" s="16" t="s">
        <v>20</v>
      </c>
      <c r="L16" s="16" t="s">
        <v>93</v>
      </c>
      <c r="M16" s="16" t="s">
        <v>5</v>
      </c>
      <c r="N16" s="16" t="s">
        <v>21</v>
      </c>
    </row>
    <row r="17" spans="2:15" ht="12" customHeight="1" x14ac:dyDescent="0.2">
      <c r="B17" s="77" t="s">
        <v>22</v>
      </c>
      <c r="C17" s="77"/>
      <c r="D17" s="77"/>
      <c r="E17" s="77"/>
      <c r="F17" s="77"/>
      <c r="G17" s="77"/>
      <c r="H17" s="77"/>
      <c r="I17" s="77"/>
      <c r="J17" s="77"/>
      <c r="K17" s="77"/>
      <c r="L17" s="77"/>
      <c r="M17" s="77"/>
      <c r="N17" s="77"/>
    </row>
    <row r="18" spans="2:15" s="32" customFormat="1" ht="12" customHeight="1" x14ac:dyDescent="0.2">
      <c r="B18" s="12" t="s">
        <v>200</v>
      </c>
      <c r="C18" s="13" t="s">
        <v>215</v>
      </c>
      <c r="D18" s="28">
        <v>0.94</v>
      </c>
      <c r="E18" s="28">
        <v>0.94</v>
      </c>
      <c r="F18" s="28">
        <v>0.91</v>
      </c>
      <c r="G18" s="28">
        <v>0.92</v>
      </c>
      <c r="H18" s="28">
        <v>0.95</v>
      </c>
      <c r="I18" s="28">
        <v>0.93</v>
      </c>
      <c r="J18" s="28">
        <v>0.94</v>
      </c>
      <c r="K18" s="44">
        <v>-1.06</v>
      </c>
      <c r="L18" s="61">
        <v>32</v>
      </c>
      <c r="M18" s="51">
        <v>55568500</v>
      </c>
      <c r="N18" s="51">
        <v>51399390</v>
      </c>
    </row>
    <row r="19" spans="2:15" s="32" customFormat="1" ht="12" customHeight="1" x14ac:dyDescent="0.2">
      <c r="B19" s="12" t="s">
        <v>23</v>
      </c>
      <c r="C19" s="13" t="s">
        <v>153</v>
      </c>
      <c r="D19" s="28">
        <v>1.94</v>
      </c>
      <c r="E19" s="28">
        <v>1.94</v>
      </c>
      <c r="F19" s="28">
        <v>1.89</v>
      </c>
      <c r="G19" s="28">
        <v>1.91</v>
      </c>
      <c r="H19" s="28">
        <v>1.97</v>
      </c>
      <c r="I19" s="28">
        <v>1.93</v>
      </c>
      <c r="J19" s="28">
        <v>1.94</v>
      </c>
      <c r="K19" s="44">
        <v>-0.52</v>
      </c>
      <c r="L19" s="61">
        <v>221</v>
      </c>
      <c r="M19" s="51">
        <v>571781526</v>
      </c>
      <c r="N19" s="51">
        <v>1089430276</v>
      </c>
    </row>
    <row r="20" spans="2:15" s="32" customFormat="1" ht="12" customHeight="1" x14ac:dyDescent="0.2">
      <c r="B20" s="12" t="s">
        <v>74</v>
      </c>
      <c r="C20" s="13" t="s">
        <v>220</v>
      </c>
      <c r="D20" s="28">
        <v>1.1100000000000001</v>
      </c>
      <c r="E20" s="28">
        <v>1.1100000000000001</v>
      </c>
      <c r="F20" s="28">
        <v>1.0900000000000001</v>
      </c>
      <c r="G20" s="28">
        <v>1.1000000000000001</v>
      </c>
      <c r="H20" s="28">
        <v>1.1100000000000001</v>
      </c>
      <c r="I20" s="28">
        <v>1.1000000000000001</v>
      </c>
      <c r="J20" s="28">
        <v>1.1000000000000001</v>
      </c>
      <c r="K20" s="44">
        <v>0</v>
      </c>
      <c r="L20" s="61">
        <v>23</v>
      </c>
      <c r="M20" s="51">
        <v>63140625</v>
      </c>
      <c r="N20" s="51">
        <v>69410094</v>
      </c>
    </row>
    <row r="21" spans="2:15" s="32" customFormat="1" ht="12" customHeight="1" x14ac:dyDescent="0.2">
      <c r="B21" s="12" t="s">
        <v>204</v>
      </c>
      <c r="C21" s="13" t="s">
        <v>203</v>
      </c>
      <c r="D21" s="28">
        <v>1.1299999999999999</v>
      </c>
      <c r="E21" s="28">
        <v>1.1299999999999999</v>
      </c>
      <c r="F21" s="28">
        <v>1.1000000000000001</v>
      </c>
      <c r="G21" s="28">
        <v>1.1100000000000001</v>
      </c>
      <c r="H21" s="28">
        <v>1.1200000000000001</v>
      </c>
      <c r="I21" s="28">
        <v>1.1000000000000001</v>
      </c>
      <c r="J21" s="28">
        <v>1.1200000000000001</v>
      </c>
      <c r="K21" s="44">
        <v>-1.79</v>
      </c>
      <c r="L21" s="61">
        <v>41</v>
      </c>
      <c r="M21" s="51">
        <v>78752565</v>
      </c>
      <c r="N21" s="51">
        <v>87448987</v>
      </c>
    </row>
    <row r="22" spans="2:15" s="32" customFormat="1" ht="12" customHeight="1" x14ac:dyDescent="0.2">
      <c r="B22" s="12" t="s">
        <v>26</v>
      </c>
      <c r="C22" s="13" t="s">
        <v>166</v>
      </c>
      <c r="D22" s="28">
        <v>0.66</v>
      </c>
      <c r="E22" s="28">
        <v>0.67</v>
      </c>
      <c r="F22" s="28">
        <v>0.66</v>
      </c>
      <c r="G22" s="28">
        <v>0.67</v>
      </c>
      <c r="H22" s="28">
        <v>0.63</v>
      </c>
      <c r="I22" s="28">
        <v>0.67</v>
      </c>
      <c r="J22" s="28">
        <v>0.64</v>
      </c>
      <c r="K22" s="44">
        <v>4.6900000000000004</v>
      </c>
      <c r="L22" s="61">
        <v>12</v>
      </c>
      <c r="M22" s="51">
        <v>28457061</v>
      </c>
      <c r="N22" s="51">
        <v>18951660</v>
      </c>
    </row>
    <row r="23" spans="2:15" s="32" customFormat="1" ht="12" customHeight="1" x14ac:dyDescent="0.2">
      <c r="B23" s="12" t="s">
        <v>24</v>
      </c>
      <c r="C23" s="13" t="s">
        <v>187</v>
      </c>
      <c r="D23" s="28">
        <v>1.0900000000000001</v>
      </c>
      <c r="E23" s="28">
        <v>1.0900000000000001</v>
      </c>
      <c r="F23" s="28">
        <v>1.0900000000000001</v>
      </c>
      <c r="G23" s="28">
        <v>1.0900000000000001</v>
      </c>
      <c r="H23" s="28">
        <v>1.0900000000000001</v>
      </c>
      <c r="I23" s="28">
        <v>1.0900000000000001</v>
      </c>
      <c r="J23" s="28">
        <v>1.0900000000000001</v>
      </c>
      <c r="K23" s="44">
        <v>0</v>
      </c>
      <c r="L23" s="61">
        <v>15</v>
      </c>
      <c r="M23" s="51">
        <v>21632568</v>
      </c>
      <c r="N23" s="51">
        <v>23579499</v>
      </c>
    </row>
    <row r="24" spans="2:15" s="32" customFormat="1" ht="12" customHeight="1" x14ac:dyDescent="0.2">
      <c r="B24" s="12" t="s">
        <v>61</v>
      </c>
      <c r="C24" s="13" t="s">
        <v>170</v>
      </c>
      <c r="D24" s="28">
        <v>2.2799999999999998</v>
      </c>
      <c r="E24" s="28">
        <v>2.2799999999999998</v>
      </c>
      <c r="F24" s="28">
        <v>2.2599999999999998</v>
      </c>
      <c r="G24" s="28">
        <v>2.2599999999999998</v>
      </c>
      <c r="H24" s="28">
        <v>2.27</v>
      </c>
      <c r="I24" s="28">
        <v>2.27</v>
      </c>
      <c r="J24" s="28">
        <v>2.2799999999999998</v>
      </c>
      <c r="K24" s="44">
        <v>-0.44</v>
      </c>
      <c r="L24" s="61">
        <v>3</v>
      </c>
      <c r="M24" s="51">
        <v>217750</v>
      </c>
      <c r="N24" s="51">
        <v>493215</v>
      </c>
    </row>
    <row r="25" spans="2:15" s="32" customFormat="1" ht="12" customHeight="1" x14ac:dyDescent="0.2">
      <c r="B25" s="12" t="s">
        <v>146</v>
      </c>
      <c r="C25" s="13" t="s">
        <v>147</v>
      </c>
      <c r="D25" s="28">
        <v>1.1499999999999999</v>
      </c>
      <c r="E25" s="28">
        <v>1.1499999999999999</v>
      </c>
      <c r="F25" s="28">
        <v>1.1499999999999999</v>
      </c>
      <c r="G25" s="28">
        <v>1.1499999999999999</v>
      </c>
      <c r="H25" s="28">
        <v>1.1399999999999999</v>
      </c>
      <c r="I25" s="28">
        <v>1.1499999999999999</v>
      </c>
      <c r="J25" s="28">
        <v>1.1499999999999999</v>
      </c>
      <c r="K25" s="44">
        <v>0</v>
      </c>
      <c r="L25" s="61">
        <v>8</v>
      </c>
      <c r="M25" s="51">
        <v>7308922</v>
      </c>
      <c r="N25" s="51">
        <v>8405260</v>
      </c>
    </row>
    <row r="26" spans="2:15" s="32" customFormat="1" ht="12" customHeight="1" x14ac:dyDescent="0.2">
      <c r="B26" s="12" t="s">
        <v>76</v>
      </c>
      <c r="C26" s="13" t="s">
        <v>120</v>
      </c>
      <c r="D26" s="28">
        <v>0.64</v>
      </c>
      <c r="E26" s="28">
        <v>0.64</v>
      </c>
      <c r="F26" s="28">
        <v>0.64</v>
      </c>
      <c r="G26" s="28">
        <v>0.64</v>
      </c>
      <c r="H26" s="28">
        <v>0.64</v>
      </c>
      <c r="I26" s="28">
        <v>0.64</v>
      </c>
      <c r="J26" s="28">
        <v>0.65</v>
      </c>
      <c r="K26" s="44">
        <v>-1.54</v>
      </c>
      <c r="L26" s="61">
        <v>11</v>
      </c>
      <c r="M26" s="51">
        <v>29000000</v>
      </c>
      <c r="N26" s="51">
        <v>18560000</v>
      </c>
    </row>
    <row r="27" spans="2:15" s="32" customFormat="1" ht="12" customHeight="1" x14ac:dyDescent="0.2">
      <c r="B27" s="12" t="s">
        <v>63</v>
      </c>
      <c r="C27" s="13" t="s">
        <v>145</v>
      </c>
      <c r="D27" s="28">
        <v>1.18</v>
      </c>
      <c r="E27" s="28">
        <v>1.18</v>
      </c>
      <c r="F27" s="28">
        <v>1.18</v>
      </c>
      <c r="G27" s="28">
        <v>1.18</v>
      </c>
      <c r="H27" s="28">
        <v>1.18</v>
      </c>
      <c r="I27" s="28">
        <v>1.18</v>
      </c>
      <c r="J27" s="28">
        <v>1.19</v>
      </c>
      <c r="K27" s="44">
        <v>-0.84</v>
      </c>
      <c r="L27" s="61">
        <v>19</v>
      </c>
      <c r="M27" s="51">
        <v>48750000</v>
      </c>
      <c r="N27" s="51">
        <v>57525000</v>
      </c>
    </row>
    <row r="28" spans="2:15" s="32" customFormat="1" ht="12" customHeight="1" x14ac:dyDescent="0.2">
      <c r="B28" s="12" t="s">
        <v>129</v>
      </c>
      <c r="C28" s="13" t="s">
        <v>128</v>
      </c>
      <c r="D28" s="28">
        <v>2.27</v>
      </c>
      <c r="E28" s="28">
        <v>2.27</v>
      </c>
      <c r="F28" s="28">
        <v>2.25</v>
      </c>
      <c r="G28" s="28">
        <v>2.27</v>
      </c>
      <c r="H28" s="28">
        <v>2.2799999999999998</v>
      </c>
      <c r="I28" s="28">
        <v>2.25</v>
      </c>
      <c r="J28" s="28">
        <v>2.2799999999999998</v>
      </c>
      <c r="K28" s="44">
        <v>-1.32</v>
      </c>
      <c r="L28" s="61">
        <v>22</v>
      </c>
      <c r="M28" s="51">
        <v>96111502</v>
      </c>
      <c r="N28" s="51">
        <v>217882644</v>
      </c>
    </row>
    <row r="29" spans="2:15" s="32" customFormat="1" ht="12" customHeight="1" x14ac:dyDescent="0.2">
      <c r="B29" s="12" t="s">
        <v>113</v>
      </c>
      <c r="C29" s="13" t="s">
        <v>160</v>
      </c>
      <c r="D29" s="28">
        <v>2.7</v>
      </c>
      <c r="E29" s="28">
        <v>2.72</v>
      </c>
      <c r="F29" s="28">
        <v>2.7</v>
      </c>
      <c r="G29" s="28">
        <v>2.7</v>
      </c>
      <c r="H29" s="28">
        <v>2.66</v>
      </c>
      <c r="I29" s="28">
        <v>2.7</v>
      </c>
      <c r="J29" s="28">
        <v>2.68</v>
      </c>
      <c r="K29" s="44">
        <v>0.75</v>
      </c>
      <c r="L29" s="61">
        <v>21</v>
      </c>
      <c r="M29" s="51">
        <v>30800000</v>
      </c>
      <c r="N29" s="51">
        <v>83207500</v>
      </c>
    </row>
    <row r="30" spans="2:15" s="32" customFormat="1" ht="12" customHeight="1" x14ac:dyDescent="0.2">
      <c r="B30" s="12" t="s">
        <v>77</v>
      </c>
      <c r="C30" s="13" t="s">
        <v>126</v>
      </c>
      <c r="D30" s="28">
        <v>1.8</v>
      </c>
      <c r="E30" s="28">
        <v>1.8</v>
      </c>
      <c r="F30" s="28">
        <v>1.8</v>
      </c>
      <c r="G30" s="28">
        <v>1.8</v>
      </c>
      <c r="H30" s="28">
        <v>1.8</v>
      </c>
      <c r="I30" s="28">
        <v>1.8</v>
      </c>
      <c r="J30" s="28">
        <v>1.8</v>
      </c>
      <c r="K30" s="44">
        <v>0</v>
      </c>
      <c r="L30" s="61">
        <v>16</v>
      </c>
      <c r="M30" s="51">
        <v>57571652</v>
      </c>
      <c r="N30" s="51">
        <v>103628974</v>
      </c>
    </row>
    <row r="31" spans="2:15" s="32" customFormat="1" ht="12" customHeight="1" x14ac:dyDescent="0.2">
      <c r="B31" s="12" t="s">
        <v>62</v>
      </c>
      <c r="C31" s="13" t="s">
        <v>152</v>
      </c>
      <c r="D31" s="28">
        <v>1.1599999999999999</v>
      </c>
      <c r="E31" s="28">
        <v>1.1599999999999999</v>
      </c>
      <c r="F31" s="28">
        <v>1.1599999999999999</v>
      </c>
      <c r="G31" s="28">
        <v>1.1599999999999999</v>
      </c>
      <c r="H31" s="28">
        <v>1.1599999999999999</v>
      </c>
      <c r="I31" s="28">
        <v>1.1599999999999999</v>
      </c>
      <c r="J31" s="28">
        <v>1.1599999999999999</v>
      </c>
      <c r="K31" s="44">
        <v>0</v>
      </c>
      <c r="L31" s="61">
        <v>10</v>
      </c>
      <c r="M31" s="51">
        <v>14377336</v>
      </c>
      <c r="N31" s="51">
        <v>16677710</v>
      </c>
    </row>
    <row r="32" spans="2:15" ht="12" customHeight="1" x14ac:dyDescent="0.2">
      <c r="B32" s="12" t="s">
        <v>27</v>
      </c>
      <c r="C32" s="68"/>
      <c r="D32" s="69"/>
      <c r="E32" s="69"/>
      <c r="F32" s="69"/>
      <c r="G32" s="69"/>
      <c r="H32" s="69"/>
      <c r="I32" s="69"/>
      <c r="J32" s="69"/>
      <c r="K32" s="80"/>
      <c r="L32" s="61">
        <v>454</v>
      </c>
      <c r="M32" s="51">
        <v>1103470007</v>
      </c>
      <c r="N32" s="51">
        <v>1846600209</v>
      </c>
      <c r="O32" s="32"/>
    </row>
    <row r="33" spans="2:15" s="32" customFormat="1" ht="12" customHeight="1" x14ac:dyDescent="0.2">
      <c r="B33" s="74" t="s">
        <v>127</v>
      </c>
      <c r="C33" s="75"/>
      <c r="D33" s="75"/>
      <c r="E33" s="75"/>
      <c r="F33" s="75"/>
      <c r="G33" s="75"/>
      <c r="H33" s="75"/>
      <c r="I33" s="75"/>
      <c r="J33" s="75"/>
      <c r="K33" s="75"/>
      <c r="L33" s="75"/>
      <c r="M33" s="75"/>
      <c r="N33" s="76"/>
    </row>
    <row r="34" spans="2:15" s="32" customFormat="1" ht="12" customHeight="1" x14ac:dyDescent="0.2">
      <c r="B34" s="12" t="s">
        <v>28</v>
      </c>
      <c r="C34" s="13" t="s">
        <v>135</v>
      </c>
      <c r="D34" s="28">
        <v>2.6</v>
      </c>
      <c r="E34" s="28">
        <v>2.6</v>
      </c>
      <c r="F34" s="28">
        <v>2.58</v>
      </c>
      <c r="G34" s="28">
        <v>2.58</v>
      </c>
      <c r="H34" s="28">
        <v>2.6</v>
      </c>
      <c r="I34" s="28">
        <v>2.58</v>
      </c>
      <c r="J34" s="28">
        <v>2.6</v>
      </c>
      <c r="K34" s="44">
        <v>-0.77</v>
      </c>
      <c r="L34" s="61">
        <v>3</v>
      </c>
      <c r="M34" s="51">
        <v>2385004</v>
      </c>
      <c r="N34" s="51">
        <v>6161010</v>
      </c>
    </row>
    <row r="35" spans="2:15" s="32" customFormat="1" ht="12" customHeight="1" x14ac:dyDescent="0.2">
      <c r="B35" s="12" t="s">
        <v>232</v>
      </c>
      <c r="C35" s="28"/>
      <c r="D35" s="68"/>
      <c r="E35" s="69"/>
      <c r="F35" s="69"/>
      <c r="G35" s="69"/>
      <c r="H35" s="69"/>
      <c r="I35" s="69"/>
      <c r="J35" s="69"/>
      <c r="K35" s="69"/>
      <c r="L35" s="61">
        <v>3</v>
      </c>
      <c r="M35" s="51">
        <v>2385004</v>
      </c>
      <c r="N35" s="51">
        <v>6161010</v>
      </c>
    </row>
    <row r="36" spans="2:15" ht="12" customHeight="1" x14ac:dyDescent="0.2">
      <c r="B36" s="74" t="s">
        <v>30</v>
      </c>
      <c r="C36" s="75"/>
      <c r="D36" s="75"/>
      <c r="E36" s="75"/>
      <c r="F36" s="75"/>
      <c r="G36" s="75"/>
      <c r="H36" s="75"/>
      <c r="I36" s="75"/>
      <c r="J36" s="75"/>
      <c r="K36" s="75"/>
      <c r="L36" s="75"/>
      <c r="M36" s="75"/>
      <c r="N36" s="76"/>
    </row>
    <row r="37" spans="2:15" s="32" customFormat="1" ht="12" customHeight="1" x14ac:dyDescent="0.2">
      <c r="B37" s="12" t="s">
        <v>65</v>
      </c>
      <c r="C37" s="13" t="s">
        <v>164</v>
      </c>
      <c r="D37" s="28">
        <v>20.010000000000002</v>
      </c>
      <c r="E37" s="28">
        <v>20.010000000000002</v>
      </c>
      <c r="F37" s="28">
        <v>20.010000000000002</v>
      </c>
      <c r="G37" s="28">
        <v>20.010000000000002</v>
      </c>
      <c r="H37" s="28">
        <v>20</v>
      </c>
      <c r="I37" s="28">
        <v>20.010000000000002</v>
      </c>
      <c r="J37" s="28">
        <v>20</v>
      </c>
      <c r="K37" s="44">
        <v>0.05</v>
      </c>
      <c r="L37" s="61">
        <v>2</v>
      </c>
      <c r="M37" s="51">
        <v>42025</v>
      </c>
      <c r="N37" s="51">
        <v>840920</v>
      </c>
    </row>
    <row r="38" spans="2:15" s="32" customFormat="1" ht="12" customHeight="1" x14ac:dyDescent="0.2">
      <c r="B38" s="12" t="s">
        <v>31</v>
      </c>
      <c r="C38" s="13" t="s">
        <v>143</v>
      </c>
      <c r="D38" s="28">
        <v>4.75</v>
      </c>
      <c r="E38" s="28">
        <v>4.8</v>
      </c>
      <c r="F38" s="28">
        <v>4.6500000000000004</v>
      </c>
      <c r="G38" s="28">
        <v>4.72</v>
      </c>
      <c r="H38" s="28">
        <v>4.66</v>
      </c>
      <c r="I38" s="28">
        <v>4.8</v>
      </c>
      <c r="J38" s="28">
        <v>4.75</v>
      </c>
      <c r="K38" s="44">
        <v>1.05</v>
      </c>
      <c r="L38" s="61">
        <v>14</v>
      </c>
      <c r="M38" s="51">
        <v>11392384</v>
      </c>
      <c r="N38" s="51">
        <v>53792496</v>
      </c>
    </row>
    <row r="39" spans="2:15" s="32" customFormat="1" ht="12" customHeight="1" x14ac:dyDescent="0.2">
      <c r="B39" s="12" t="s">
        <v>82</v>
      </c>
      <c r="C39" s="13" t="s">
        <v>115</v>
      </c>
      <c r="D39" s="28">
        <v>0.9</v>
      </c>
      <c r="E39" s="28">
        <v>0.9</v>
      </c>
      <c r="F39" s="28">
        <v>0.89</v>
      </c>
      <c r="G39" s="28">
        <v>0.9</v>
      </c>
      <c r="H39" s="28">
        <v>0.9</v>
      </c>
      <c r="I39" s="28">
        <v>0.9</v>
      </c>
      <c r="J39" s="28">
        <v>0.9</v>
      </c>
      <c r="K39" s="44">
        <v>0</v>
      </c>
      <c r="L39" s="61">
        <v>8</v>
      </c>
      <c r="M39" s="51">
        <v>1610000</v>
      </c>
      <c r="N39" s="51">
        <v>1448900</v>
      </c>
    </row>
    <row r="40" spans="2:15" s="32" customFormat="1" ht="12" customHeight="1" x14ac:dyDescent="0.2">
      <c r="B40" s="12" t="s">
        <v>66</v>
      </c>
      <c r="C40" s="13" t="s">
        <v>237</v>
      </c>
      <c r="D40" s="28">
        <v>4.6500000000000004</v>
      </c>
      <c r="E40" s="28">
        <v>4.6500000000000004</v>
      </c>
      <c r="F40" s="28">
        <v>4.41</v>
      </c>
      <c r="G40" s="28">
        <v>4.41</v>
      </c>
      <c r="H40" s="28">
        <v>4.9000000000000004</v>
      </c>
      <c r="I40" s="28">
        <v>4.41</v>
      </c>
      <c r="J40" s="28">
        <v>4.9000000000000004</v>
      </c>
      <c r="K40" s="44">
        <v>-10</v>
      </c>
      <c r="L40" s="61">
        <v>16</v>
      </c>
      <c r="M40" s="51">
        <v>4789778</v>
      </c>
      <c r="N40" s="51">
        <v>21124081</v>
      </c>
    </row>
    <row r="41" spans="2:15" ht="12" customHeight="1" x14ac:dyDescent="0.2">
      <c r="B41" s="12" t="s">
        <v>33</v>
      </c>
      <c r="C41" s="68"/>
      <c r="D41" s="69"/>
      <c r="E41" s="69"/>
      <c r="F41" s="69"/>
      <c r="G41" s="69"/>
      <c r="H41" s="69"/>
      <c r="I41" s="69"/>
      <c r="J41" s="69"/>
      <c r="K41" s="55"/>
      <c r="L41" s="61">
        <v>40</v>
      </c>
      <c r="M41" s="51">
        <v>17834187</v>
      </c>
      <c r="N41" s="51">
        <v>77206397</v>
      </c>
      <c r="O41" s="32"/>
    </row>
    <row r="42" spans="2:15" ht="12" customHeight="1" x14ac:dyDescent="0.2">
      <c r="B42" s="71" t="s">
        <v>34</v>
      </c>
      <c r="C42" s="72"/>
      <c r="D42" s="72"/>
      <c r="E42" s="72"/>
      <c r="F42" s="72"/>
      <c r="G42" s="72"/>
      <c r="H42" s="72"/>
      <c r="I42" s="72"/>
      <c r="J42" s="72"/>
      <c r="K42" s="72"/>
      <c r="L42" s="72"/>
      <c r="M42" s="72"/>
      <c r="N42" s="73"/>
    </row>
    <row r="43" spans="2:15" s="32" customFormat="1" ht="12" customHeight="1" x14ac:dyDescent="0.2">
      <c r="B43" s="12" t="s">
        <v>116</v>
      </c>
      <c r="C43" s="13" t="s">
        <v>130</v>
      </c>
      <c r="D43" s="28">
        <v>0.87</v>
      </c>
      <c r="E43" s="28">
        <v>0.87</v>
      </c>
      <c r="F43" s="28">
        <v>0.86</v>
      </c>
      <c r="G43" s="28">
        <v>0.86</v>
      </c>
      <c r="H43" s="28">
        <v>0.87</v>
      </c>
      <c r="I43" s="28">
        <v>0.86</v>
      </c>
      <c r="J43" s="28">
        <v>0.87</v>
      </c>
      <c r="K43" s="44">
        <v>-1.1499999999999999</v>
      </c>
      <c r="L43" s="61">
        <v>20</v>
      </c>
      <c r="M43" s="51">
        <v>22020000</v>
      </c>
      <c r="N43" s="51">
        <v>18977400</v>
      </c>
    </row>
    <row r="44" spans="2:15" s="32" customFormat="1" ht="12" customHeight="1" x14ac:dyDescent="0.2">
      <c r="B44" s="12" t="s">
        <v>83</v>
      </c>
      <c r="C44" s="13" t="s">
        <v>150</v>
      </c>
      <c r="D44" s="28">
        <v>4.2</v>
      </c>
      <c r="E44" s="28">
        <v>4.2</v>
      </c>
      <c r="F44" s="28">
        <v>4.2</v>
      </c>
      <c r="G44" s="28">
        <v>4.2</v>
      </c>
      <c r="H44" s="28">
        <v>4.4000000000000004</v>
      </c>
      <c r="I44" s="28">
        <v>4.2</v>
      </c>
      <c r="J44" s="28">
        <v>4.3499999999999996</v>
      </c>
      <c r="K44" s="44">
        <v>-3.45</v>
      </c>
      <c r="L44" s="61">
        <v>1</v>
      </c>
      <c r="M44" s="51">
        <v>10000</v>
      </c>
      <c r="N44" s="51">
        <v>42000</v>
      </c>
    </row>
    <row r="45" spans="2:15" s="32" customFormat="1" ht="12" customHeight="1" x14ac:dyDescent="0.2">
      <c r="B45" s="12" t="s">
        <v>67</v>
      </c>
      <c r="C45" s="13" t="s">
        <v>134</v>
      </c>
      <c r="D45" s="28">
        <v>3.18</v>
      </c>
      <c r="E45" s="28">
        <v>3.18</v>
      </c>
      <c r="F45" s="28">
        <v>3.1</v>
      </c>
      <c r="G45" s="28">
        <v>3.13</v>
      </c>
      <c r="H45" s="28">
        <v>3.14</v>
      </c>
      <c r="I45" s="28">
        <v>3.18</v>
      </c>
      <c r="J45" s="28">
        <v>3.18</v>
      </c>
      <c r="K45" s="44">
        <v>0</v>
      </c>
      <c r="L45" s="61">
        <v>37</v>
      </c>
      <c r="M45" s="51">
        <v>19724553</v>
      </c>
      <c r="N45" s="51">
        <v>61827969</v>
      </c>
    </row>
    <row r="46" spans="2:15" s="32" customFormat="1" ht="12" customHeight="1" x14ac:dyDescent="0.2">
      <c r="B46" s="12" t="s">
        <v>185</v>
      </c>
      <c r="C46" s="13" t="s">
        <v>186</v>
      </c>
      <c r="D46" s="28">
        <v>1.0900000000000001</v>
      </c>
      <c r="E46" s="28">
        <v>1.1000000000000001</v>
      </c>
      <c r="F46" s="28">
        <v>1.0900000000000001</v>
      </c>
      <c r="G46" s="28">
        <v>1.1000000000000001</v>
      </c>
      <c r="H46" s="28">
        <v>1.1000000000000001</v>
      </c>
      <c r="I46" s="28">
        <v>1.1000000000000001</v>
      </c>
      <c r="J46" s="28">
        <v>1.1000000000000001</v>
      </c>
      <c r="K46" s="44">
        <v>0</v>
      </c>
      <c r="L46" s="61">
        <v>4</v>
      </c>
      <c r="M46" s="51">
        <v>2040422</v>
      </c>
      <c r="N46" s="51">
        <v>2244349</v>
      </c>
    </row>
    <row r="47" spans="2:15" s="32" customFormat="1" ht="12" customHeight="1" x14ac:dyDescent="0.2">
      <c r="B47" s="12" t="s">
        <v>37</v>
      </c>
      <c r="C47" s="13" t="s">
        <v>136</v>
      </c>
      <c r="D47" s="28">
        <v>0.65</v>
      </c>
      <c r="E47" s="28">
        <v>0.65</v>
      </c>
      <c r="F47" s="28">
        <v>0.65</v>
      </c>
      <c r="G47" s="28">
        <v>0.65</v>
      </c>
      <c r="H47" s="28">
        <v>0.65</v>
      </c>
      <c r="I47" s="28">
        <v>0.65</v>
      </c>
      <c r="J47" s="28">
        <v>0.66</v>
      </c>
      <c r="K47" s="44">
        <v>-1.52</v>
      </c>
      <c r="L47" s="61">
        <v>4</v>
      </c>
      <c r="M47" s="51">
        <v>6000000</v>
      </c>
      <c r="N47" s="51">
        <v>3900000</v>
      </c>
    </row>
    <row r="48" spans="2:15" s="32" customFormat="1" ht="12" customHeight="1" x14ac:dyDescent="0.2">
      <c r="B48" s="12" t="s">
        <v>39</v>
      </c>
      <c r="C48" s="13" t="s">
        <v>213</v>
      </c>
      <c r="D48" s="28">
        <v>0.85</v>
      </c>
      <c r="E48" s="28">
        <v>0.86</v>
      </c>
      <c r="F48" s="28">
        <v>0.85</v>
      </c>
      <c r="G48" s="28">
        <v>0.86</v>
      </c>
      <c r="H48" s="28">
        <v>0.85</v>
      </c>
      <c r="I48" s="28">
        <v>0.86</v>
      </c>
      <c r="J48" s="28">
        <v>0.85</v>
      </c>
      <c r="K48" s="44">
        <v>1.18</v>
      </c>
      <c r="L48" s="61">
        <v>10</v>
      </c>
      <c r="M48" s="51">
        <v>22200000</v>
      </c>
      <c r="N48" s="51">
        <v>18992000</v>
      </c>
    </row>
    <row r="49" spans="2:18" s="32" customFormat="1" ht="12" customHeight="1" x14ac:dyDescent="0.2">
      <c r="B49" s="12" t="s">
        <v>111</v>
      </c>
      <c r="C49" s="13" t="s">
        <v>112</v>
      </c>
      <c r="D49" s="28">
        <v>1.53</v>
      </c>
      <c r="E49" s="28">
        <v>1.53</v>
      </c>
      <c r="F49" s="28">
        <v>1.53</v>
      </c>
      <c r="G49" s="28">
        <v>1.53</v>
      </c>
      <c r="H49" s="28">
        <v>1.5</v>
      </c>
      <c r="I49" s="28">
        <v>1.53</v>
      </c>
      <c r="J49" s="28">
        <v>1.5</v>
      </c>
      <c r="K49" s="44">
        <v>2</v>
      </c>
      <c r="L49" s="61">
        <v>2</v>
      </c>
      <c r="M49" s="51">
        <v>2168750</v>
      </c>
      <c r="N49" s="51">
        <v>3318188</v>
      </c>
    </row>
    <row r="50" spans="2:18" s="32" customFormat="1" ht="12" customHeight="1" x14ac:dyDescent="0.2">
      <c r="B50" s="12" t="s">
        <v>175</v>
      </c>
      <c r="C50" s="13" t="s">
        <v>206</v>
      </c>
      <c r="D50" s="28">
        <v>2.2000000000000002</v>
      </c>
      <c r="E50" s="28">
        <v>2.2000000000000002</v>
      </c>
      <c r="F50" s="28">
        <v>2.2000000000000002</v>
      </c>
      <c r="G50" s="28">
        <v>2.2000000000000002</v>
      </c>
      <c r="H50" s="28">
        <v>2.21</v>
      </c>
      <c r="I50" s="28">
        <v>2.2000000000000002</v>
      </c>
      <c r="J50" s="28">
        <v>2.21</v>
      </c>
      <c r="K50" s="44">
        <v>-0.45</v>
      </c>
      <c r="L50" s="61">
        <v>9</v>
      </c>
      <c r="M50" s="51">
        <v>1668552</v>
      </c>
      <c r="N50" s="51">
        <v>3670814</v>
      </c>
    </row>
    <row r="51" spans="2:18" s="32" customFormat="1" ht="12" customHeight="1" x14ac:dyDescent="0.2">
      <c r="B51" s="12" t="s">
        <v>68</v>
      </c>
      <c r="C51" s="13" t="s">
        <v>177</v>
      </c>
      <c r="D51" s="28">
        <v>3.15</v>
      </c>
      <c r="E51" s="28">
        <v>3.15</v>
      </c>
      <c r="F51" s="28">
        <v>3.15</v>
      </c>
      <c r="G51" s="28">
        <v>3.15</v>
      </c>
      <c r="H51" s="28">
        <v>3.1</v>
      </c>
      <c r="I51" s="28">
        <v>3.15</v>
      </c>
      <c r="J51" s="28">
        <v>3.1</v>
      </c>
      <c r="K51" s="44">
        <v>1.61</v>
      </c>
      <c r="L51" s="61">
        <v>1</v>
      </c>
      <c r="M51" s="51">
        <v>50000</v>
      </c>
      <c r="N51" s="51">
        <v>157500</v>
      </c>
    </row>
    <row r="52" spans="2:18" s="32" customFormat="1" ht="12" customHeight="1" x14ac:dyDescent="0.2">
      <c r="B52" s="12" t="s">
        <v>40</v>
      </c>
      <c r="C52" s="13" t="s">
        <v>189</v>
      </c>
      <c r="D52" s="28">
        <v>1.52</v>
      </c>
      <c r="E52" s="28">
        <v>1.52</v>
      </c>
      <c r="F52" s="28">
        <v>1.52</v>
      </c>
      <c r="G52" s="28">
        <v>1.52</v>
      </c>
      <c r="H52" s="28">
        <v>1.59</v>
      </c>
      <c r="I52" s="28">
        <v>1.52</v>
      </c>
      <c r="J52" s="28">
        <v>1.59</v>
      </c>
      <c r="K52" s="44">
        <v>-4.4000000000000004</v>
      </c>
      <c r="L52" s="61">
        <v>1</v>
      </c>
      <c r="M52" s="51">
        <v>6500</v>
      </c>
      <c r="N52" s="51">
        <v>9880</v>
      </c>
    </row>
    <row r="53" spans="2:18" s="32" customFormat="1" ht="12" customHeight="1" x14ac:dyDescent="0.2">
      <c r="B53" s="12" t="s">
        <v>84</v>
      </c>
      <c r="C53" s="13" t="s">
        <v>202</v>
      </c>
      <c r="D53" s="28">
        <v>1.8</v>
      </c>
      <c r="E53" s="28">
        <v>1.8</v>
      </c>
      <c r="F53" s="28">
        <v>1.8</v>
      </c>
      <c r="G53" s="28">
        <v>1.8</v>
      </c>
      <c r="H53" s="28">
        <v>1.8</v>
      </c>
      <c r="I53" s="28">
        <v>1.8</v>
      </c>
      <c r="J53" s="28">
        <v>1.8</v>
      </c>
      <c r="K53" s="44">
        <v>0</v>
      </c>
      <c r="L53" s="61">
        <v>3</v>
      </c>
      <c r="M53" s="51">
        <v>115426</v>
      </c>
      <c r="N53" s="51">
        <v>207767</v>
      </c>
    </row>
    <row r="54" spans="2:18" s="32" customFormat="1" ht="12" customHeight="1" x14ac:dyDescent="0.2">
      <c r="B54" s="12" t="s">
        <v>41</v>
      </c>
      <c r="C54" s="13" t="s">
        <v>131</v>
      </c>
      <c r="D54" s="28">
        <v>1.06</v>
      </c>
      <c r="E54" s="28">
        <v>1.06</v>
      </c>
      <c r="F54" s="28">
        <v>1.06</v>
      </c>
      <c r="G54" s="28">
        <v>1.06</v>
      </c>
      <c r="H54" s="28">
        <v>1.06</v>
      </c>
      <c r="I54" s="28">
        <v>1.06</v>
      </c>
      <c r="J54" s="28">
        <v>1.06</v>
      </c>
      <c r="K54" s="44">
        <v>0</v>
      </c>
      <c r="L54" s="61">
        <v>4</v>
      </c>
      <c r="M54" s="51">
        <v>1192802</v>
      </c>
      <c r="N54" s="51">
        <v>1264370</v>
      </c>
    </row>
    <row r="55" spans="2:18" s="32" customFormat="1" ht="12" customHeight="1" x14ac:dyDescent="0.2">
      <c r="B55" s="12" t="s">
        <v>42</v>
      </c>
      <c r="C55" s="13" t="s">
        <v>173</v>
      </c>
      <c r="D55" s="28">
        <v>0.87</v>
      </c>
      <c r="E55" s="28">
        <v>0.87</v>
      </c>
      <c r="F55" s="28">
        <v>0.87</v>
      </c>
      <c r="G55" s="28">
        <v>0.87</v>
      </c>
      <c r="H55" s="28">
        <v>0.87</v>
      </c>
      <c r="I55" s="28">
        <v>0.87</v>
      </c>
      <c r="J55" s="28">
        <v>0.87</v>
      </c>
      <c r="K55" s="44">
        <v>0</v>
      </c>
      <c r="L55" s="61">
        <v>1</v>
      </c>
      <c r="M55" s="51">
        <v>82237</v>
      </c>
      <c r="N55" s="51">
        <v>71546</v>
      </c>
    </row>
    <row r="56" spans="2:18" s="32" customFormat="1" ht="12" customHeight="1" x14ac:dyDescent="0.2">
      <c r="B56" s="12" t="s">
        <v>154</v>
      </c>
      <c r="C56" s="13" t="s">
        <v>155</v>
      </c>
      <c r="D56" s="28">
        <v>4.55</v>
      </c>
      <c r="E56" s="28">
        <v>4.55</v>
      </c>
      <c r="F56" s="28">
        <v>4.55</v>
      </c>
      <c r="G56" s="28">
        <v>4.55</v>
      </c>
      <c r="H56" s="28">
        <v>4.7</v>
      </c>
      <c r="I56" s="28">
        <v>4.55</v>
      </c>
      <c r="J56" s="28">
        <v>4.7</v>
      </c>
      <c r="K56" s="44">
        <v>-3.19</v>
      </c>
      <c r="L56" s="61">
        <v>1</v>
      </c>
      <c r="M56" s="51">
        <v>11802</v>
      </c>
      <c r="N56" s="51">
        <v>53699</v>
      </c>
    </row>
    <row r="57" spans="2:18" ht="12" customHeight="1" x14ac:dyDescent="0.2">
      <c r="B57" s="12" t="s">
        <v>43</v>
      </c>
      <c r="C57" s="68"/>
      <c r="D57" s="69"/>
      <c r="E57" s="69"/>
      <c r="F57" s="69"/>
      <c r="G57" s="69"/>
      <c r="H57" s="69"/>
      <c r="I57" s="69"/>
      <c r="J57" s="69"/>
      <c r="K57" s="80"/>
      <c r="L57" s="61">
        <v>98</v>
      </c>
      <c r="M57" s="51">
        <v>77291044</v>
      </c>
      <c r="N57" s="51">
        <v>114737482</v>
      </c>
      <c r="O57" s="32"/>
      <c r="P57" s="32"/>
      <c r="Q57" s="32"/>
      <c r="R57" s="32"/>
    </row>
    <row r="58" spans="2:18" ht="12" customHeight="1" x14ac:dyDescent="0.2">
      <c r="B58" s="74" t="s">
        <v>44</v>
      </c>
      <c r="C58" s="75"/>
      <c r="D58" s="75"/>
      <c r="E58" s="75"/>
      <c r="F58" s="75"/>
      <c r="G58" s="75"/>
      <c r="H58" s="75"/>
      <c r="I58" s="75"/>
      <c r="J58" s="75"/>
      <c r="K58" s="75"/>
      <c r="L58" s="75"/>
      <c r="M58" s="75"/>
      <c r="N58" s="76"/>
      <c r="O58" s="32"/>
    </row>
    <row r="59" spans="2:18" s="32" customFormat="1" ht="12" customHeight="1" x14ac:dyDescent="0.2">
      <c r="B59" s="12" t="s">
        <v>85</v>
      </c>
      <c r="C59" s="13" t="s">
        <v>234</v>
      </c>
      <c r="D59" s="28">
        <v>30.1</v>
      </c>
      <c r="E59" s="28">
        <v>30.1</v>
      </c>
      <c r="F59" s="28">
        <v>30.05</v>
      </c>
      <c r="G59" s="28">
        <v>30.08</v>
      </c>
      <c r="H59" s="28">
        <v>30.56</v>
      </c>
      <c r="I59" s="28">
        <v>30.05</v>
      </c>
      <c r="J59" s="28">
        <v>30.5</v>
      </c>
      <c r="K59" s="44">
        <v>-1.48</v>
      </c>
      <c r="L59" s="61">
        <v>5</v>
      </c>
      <c r="M59" s="51">
        <v>225000</v>
      </c>
      <c r="N59" s="51">
        <v>6767500</v>
      </c>
    </row>
    <row r="60" spans="2:18" s="32" customFormat="1" ht="12" customHeight="1" x14ac:dyDescent="0.2">
      <c r="B60" s="12" t="s">
        <v>216</v>
      </c>
      <c r="C60" s="13" t="s">
        <v>219</v>
      </c>
      <c r="D60" s="28">
        <v>46</v>
      </c>
      <c r="E60" s="28">
        <v>50</v>
      </c>
      <c r="F60" s="28">
        <v>46</v>
      </c>
      <c r="G60" s="28">
        <v>49.74</v>
      </c>
      <c r="H60" s="28">
        <v>46</v>
      </c>
      <c r="I60" s="28">
        <v>50</v>
      </c>
      <c r="J60" s="28">
        <v>46</v>
      </c>
      <c r="K60" s="44">
        <v>8.6999999999999993</v>
      </c>
      <c r="L60" s="61">
        <v>4</v>
      </c>
      <c r="M60" s="51">
        <v>152000</v>
      </c>
      <c r="N60" s="51">
        <v>7560000</v>
      </c>
    </row>
    <row r="61" spans="2:18" s="32" customFormat="1" ht="12" customHeight="1" x14ac:dyDescent="0.2">
      <c r="B61" s="12" t="s">
        <v>47</v>
      </c>
      <c r="C61" s="13" t="s">
        <v>163</v>
      </c>
      <c r="D61" s="28">
        <v>11.2</v>
      </c>
      <c r="E61" s="28">
        <v>11.2</v>
      </c>
      <c r="F61" s="28">
        <v>11.2</v>
      </c>
      <c r="G61" s="28">
        <v>11.2</v>
      </c>
      <c r="H61" s="28">
        <v>11.2</v>
      </c>
      <c r="I61" s="28">
        <v>11.2</v>
      </c>
      <c r="J61" s="28">
        <v>11.2</v>
      </c>
      <c r="K61" s="44">
        <v>0</v>
      </c>
      <c r="L61" s="61">
        <v>6</v>
      </c>
      <c r="M61" s="51">
        <v>2290000</v>
      </c>
      <c r="N61" s="51">
        <v>25648000</v>
      </c>
    </row>
    <row r="62" spans="2:18" s="32" customFormat="1" ht="12" customHeight="1" x14ac:dyDescent="0.2">
      <c r="B62" s="12" t="s">
        <v>48</v>
      </c>
      <c r="C62" s="13" t="s">
        <v>100</v>
      </c>
      <c r="D62" s="28">
        <v>20.05</v>
      </c>
      <c r="E62" s="28">
        <v>20.05</v>
      </c>
      <c r="F62" s="28">
        <v>20.05</v>
      </c>
      <c r="G62" s="28">
        <v>20.05</v>
      </c>
      <c r="H62" s="28">
        <v>20</v>
      </c>
      <c r="I62" s="28">
        <v>20.05</v>
      </c>
      <c r="J62" s="28">
        <v>20</v>
      </c>
      <c r="K62" s="44">
        <v>0.25</v>
      </c>
      <c r="L62" s="61">
        <v>1</v>
      </c>
      <c r="M62" s="51">
        <v>10000</v>
      </c>
      <c r="N62" s="51">
        <v>200500</v>
      </c>
    </row>
    <row r="63" spans="2:18" s="32" customFormat="1" ht="12" customHeight="1" x14ac:dyDescent="0.2">
      <c r="B63" s="12" t="s">
        <v>101</v>
      </c>
      <c r="C63" s="13" t="s">
        <v>144</v>
      </c>
      <c r="D63" s="28">
        <v>9.15</v>
      </c>
      <c r="E63" s="28">
        <v>9.15</v>
      </c>
      <c r="F63" s="28">
        <v>9.15</v>
      </c>
      <c r="G63" s="28">
        <v>9.15</v>
      </c>
      <c r="H63" s="28">
        <v>9.5</v>
      </c>
      <c r="I63" s="28">
        <v>9.15</v>
      </c>
      <c r="J63" s="28">
        <v>9.5</v>
      </c>
      <c r="K63" s="44">
        <v>-3.68</v>
      </c>
      <c r="L63" s="61">
        <v>3</v>
      </c>
      <c r="M63" s="51">
        <v>300000</v>
      </c>
      <c r="N63" s="51">
        <v>2745000</v>
      </c>
    </row>
    <row r="64" spans="2:18" s="32" customFormat="1" ht="12" customHeight="1" x14ac:dyDescent="0.2">
      <c r="B64" s="12" t="s">
        <v>49</v>
      </c>
      <c r="C64" s="13" t="s">
        <v>210</v>
      </c>
      <c r="D64" s="28">
        <v>1.3</v>
      </c>
      <c r="E64" s="28">
        <v>1.3</v>
      </c>
      <c r="F64" s="28">
        <v>1.3</v>
      </c>
      <c r="G64" s="28">
        <v>1.3</v>
      </c>
      <c r="H64" s="28">
        <v>1.3</v>
      </c>
      <c r="I64" s="28">
        <v>1.3</v>
      </c>
      <c r="J64" s="28">
        <v>1.3</v>
      </c>
      <c r="K64" s="44">
        <v>0</v>
      </c>
      <c r="L64" s="61">
        <v>1</v>
      </c>
      <c r="M64" s="51">
        <v>200000</v>
      </c>
      <c r="N64" s="51">
        <v>260000</v>
      </c>
    </row>
    <row r="65" spans="2:15" s="32" customFormat="1" ht="12" customHeight="1" x14ac:dyDescent="0.2">
      <c r="B65" s="12" t="s">
        <v>195</v>
      </c>
      <c r="C65" s="13" t="s">
        <v>196</v>
      </c>
      <c r="D65" s="28">
        <v>27</v>
      </c>
      <c r="E65" s="28">
        <v>27.25</v>
      </c>
      <c r="F65" s="28">
        <v>27</v>
      </c>
      <c r="G65" s="28">
        <v>27.06</v>
      </c>
      <c r="H65" s="28">
        <v>26</v>
      </c>
      <c r="I65" s="28">
        <v>27</v>
      </c>
      <c r="J65" s="28">
        <v>26</v>
      </c>
      <c r="K65" s="44">
        <v>3.85</v>
      </c>
      <c r="L65" s="61">
        <v>7</v>
      </c>
      <c r="M65" s="51">
        <v>335000</v>
      </c>
      <c r="N65" s="51">
        <v>9063750</v>
      </c>
    </row>
    <row r="66" spans="2:15" s="32" customFormat="1" ht="12" customHeight="1" x14ac:dyDescent="0.2">
      <c r="B66" s="12" t="s">
        <v>87</v>
      </c>
      <c r="C66" s="13" t="s">
        <v>118</v>
      </c>
      <c r="D66" s="28">
        <v>22</v>
      </c>
      <c r="E66" s="28">
        <v>23</v>
      </c>
      <c r="F66" s="28">
        <v>22</v>
      </c>
      <c r="G66" s="28">
        <v>22.09</v>
      </c>
      <c r="H66" s="28">
        <v>20.51</v>
      </c>
      <c r="I66" s="28">
        <v>23</v>
      </c>
      <c r="J66" s="28">
        <v>22</v>
      </c>
      <c r="K66" s="44">
        <v>4.55</v>
      </c>
      <c r="L66" s="61">
        <v>2</v>
      </c>
      <c r="M66" s="51">
        <v>55000</v>
      </c>
      <c r="N66" s="51">
        <v>1215000</v>
      </c>
    </row>
    <row r="67" spans="2:15" ht="12" customHeight="1" x14ac:dyDescent="0.2">
      <c r="B67" s="12" t="s">
        <v>50</v>
      </c>
      <c r="C67" s="68"/>
      <c r="D67" s="69"/>
      <c r="E67" s="69"/>
      <c r="F67" s="69"/>
      <c r="G67" s="69"/>
      <c r="H67" s="69"/>
      <c r="I67" s="69"/>
      <c r="J67" s="69"/>
      <c r="K67" s="80"/>
      <c r="L67" s="61">
        <v>29</v>
      </c>
      <c r="M67" s="51">
        <v>3567000</v>
      </c>
      <c r="N67" s="51">
        <v>53459750</v>
      </c>
      <c r="O67" s="32"/>
    </row>
    <row r="68" spans="2:15" s="32" customFormat="1" ht="12" customHeight="1" x14ac:dyDescent="0.2">
      <c r="B68" s="74" t="s">
        <v>122</v>
      </c>
      <c r="C68" s="75"/>
      <c r="D68" s="75"/>
      <c r="E68" s="75"/>
      <c r="F68" s="75"/>
      <c r="G68" s="75"/>
      <c r="H68" s="75"/>
      <c r="I68" s="75"/>
      <c r="J68" s="75"/>
      <c r="K68" s="75"/>
      <c r="L68" s="75"/>
      <c r="M68" s="75"/>
      <c r="N68" s="76"/>
    </row>
    <row r="69" spans="2:15" s="32" customFormat="1" ht="12" customHeight="1" x14ac:dyDescent="0.2">
      <c r="B69" s="12" t="s">
        <v>110</v>
      </c>
      <c r="C69" s="13" t="s">
        <v>162</v>
      </c>
      <c r="D69" s="28">
        <v>10</v>
      </c>
      <c r="E69" s="28">
        <v>10</v>
      </c>
      <c r="F69" s="28">
        <v>10</v>
      </c>
      <c r="G69" s="28">
        <v>10</v>
      </c>
      <c r="H69" s="28">
        <v>10</v>
      </c>
      <c r="I69" s="28">
        <v>10</v>
      </c>
      <c r="J69" s="28">
        <v>10</v>
      </c>
      <c r="K69" s="44">
        <v>0</v>
      </c>
      <c r="L69" s="61">
        <v>2</v>
      </c>
      <c r="M69" s="51">
        <v>10956</v>
      </c>
      <c r="N69" s="51">
        <v>109560</v>
      </c>
    </row>
    <row r="70" spans="2:15" s="32" customFormat="1" ht="12" customHeight="1" x14ac:dyDescent="0.2">
      <c r="B70" s="12" t="s">
        <v>88</v>
      </c>
      <c r="C70" s="13" t="s">
        <v>133</v>
      </c>
      <c r="D70" s="28">
        <v>7.15</v>
      </c>
      <c r="E70" s="28">
        <v>7.25</v>
      </c>
      <c r="F70" s="28">
        <v>7.15</v>
      </c>
      <c r="G70" s="28">
        <v>7.2</v>
      </c>
      <c r="H70" s="28">
        <v>7.29</v>
      </c>
      <c r="I70" s="28">
        <v>7.2</v>
      </c>
      <c r="J70" s="28">
        <v>7.26</v>
      </c>
      <c r="K70" s="44">
        <v>-0.83</v>
      </c>
      <c r="L70" s="61">
        <v>9</v>
      </c>
      <c r="M70" s="51">
        <v>845287</v>
      </c>
      <c r="N70" s="51">
        <v>6087802</v>
      </c>
    </row>
    <row r="71" spans="2:15" s="32" customFormat="1" ht="12" customHeight="1" x14ac:dyDescent="0.2">
      <c r="B71" s="58" t="s">
        <v>89</v>
      </c>
      <c r="C71" s="13" t="s">
        <v>169</v>
      </c>
      <c r="D71" s="28">
        <v>13.5</v>
      </c>
      <c r="E71" s="28">
        <v>13.5</v>
      </c>
      <c r="F71" s="28">
        <v>13.5</v>
      </c>
      <c r="G71" s="28">
        <v>13.5</v>
      </c>
      <c r="H71" s="28">
        <v>13.5</v>
      </c>
      <c r="I71" s="28">
        <v>13.5</v>
      </c>
      <c r="J71" s="28">
        <v>13.5</v>
      </c>
      <c r="K71" s="44">
        <v>0</v>
      </c>
      <c r="L71" s="61">
        <v>1</v>
      </c>
      <c r="M71" s="51">
        <v>2400</v>
      </c>
      <c r="N71" s="51">
        <v>32400</v>
      </c>
    </row>
    <row r="72" spans="2:15" s="32" customFormat="1" ht="12" customHeight="1" x14ac:dyDescent="0.2">
      <c r="B72" s="12" t="s">
        <v>179</v>
      </c>
      <c r="C72" s="68"/>
      <c r="D72" s="69"/>
      <c r="E72" s="69"/>
      <c r="F72" s="69"/>
      <c r="G72" s="69"/>
      <c r="H72" s="69"/>
      <c r="I72" s="69"/>
      <c r="J72" s="69"/>
      <c r="K72" s="80"/>
      <c r="L72" s="61">
        <v>12</v>
      </c>
      <c r="M72" s="51">
        <v>858643</v>
      </c>
      <c r="N72" s="51">
        <v>6229762</v>
      </c>
    </row>
    <row r="73" spans="2:15" s="32" customFormat="1" ht="12" customHeight="1" x14ac:dyDescent="0.2">
      <c r="B73" s="74" t="s">
        <v>198</v>
      </c>
      <c r="C73" s="75"/>
      <c r="D73" s="75"/>
      <c r="E73" s="75"/>
      <c r="F73" s="75"/>
      <c r="G73" s="75"/>
      <c r="H73" s="75"/>
      <c r="I73" s="75"/>
      <c r="J73" s="75"/>
      <c r="K73" s="75"/>
      <c r="L73" s="75"/>
      <c r="M73" s="75"/>
      <c r="N73" s="76"/>
    </row>
    <row r="74" spans="2:15" s="32" customFormat="1" ht="12" customHeight="1" x14ac:dyDescent="0.2">
      <c r="B74" s="12" t="s">
        <v>123</v>
      </c>
      <c r="C74" s="13" t="s">
        <v>142</v>
      </c>
      <c r="D74" s="28">
        <v>18</v>
      </c>
      <c r="E74" s="28">
        <v>18</v>
      </c>
      <c r="F74" s="28">
        <v>18</v>
      </c>
      <c r="G74" s="28">
        <v>18</v>
      </c>
      <c r="H74" s="28">
        <v>18</v>
      </c>
      <c r="I74" s="28">
        <v>18</v>
      </c>
      <c r="J74" s="28">
        <v>18</v>
      </c>
      <c r="K74" s="44">
        <v>0</v>
      </c>
      <c r="L74" s="61">
        <v>1</v>
      </c>
      <c r="M74" s="51">
        <v>100000</v>
      </c>
      <c r="N74" s="51">
        <v>1800000</v>
      </c>
    </row>
    <row r="75" spans="2:15" s="32" customFormat="1" ht="12" customHeight="1" x14ac:dyDescent="0.2">
      <c r="B75" s="12" t="s">
        <v>243</v>
      </c>
      <c r="C75" s="68"/>
      <c r="D75" s="69"/>
      <c r="E75" s="69"/>
      <c r="F75" s="69"/>
      <c r="G75" s="69"/>
      <c r="H75" s="69"/>
      <c r="I75" s="69"/>
      <c r="J75" s="69"/>
      <c r="K75" s="80"/>
      <c r="L75" s="61">
        <v>1</v>
      </c>
      <c r="M75" s="51">
        <v>100000</v>
      </c>
      <c r="N75" s="51">
        <v>1800000</v>
      </c>
    </row>
    <row r="76" spans="2:15" ht="12.75" customHeight="1" x14ac:dyDescent="0.2">
      <c r="B76" s="12" t="s">
        <v>51</v>
      </c>
      <c r="C76" s="68"/>
      <c r="D76" s="69"/>
      <c r="E76" s="69"/>
      <c r="F76" s="69"/>
      <c r="G76" s="69"/>
      <c r="H76" s="69"/>
      <c r="I76" s="69"/>
      <c r="J76" s="69"/>
      <c r="K76" s="80"/>
      <c r="L76" s="55">
        <f>L75+L72+L67+L57+L41+L35+L32</f>
        <v>637</v>
      </c>
      <c r="M76" s="51">
        <f>M75+M72+M67+M57+M41+M35+M32</f>
        <v>1205505885</v>
      </c>
      <c r="N76" s="51">
        <f>N75+N72+N67+N57+N41+N35+N32</f>
        <v>2106194610</v>
      </c>
    </row>
    <row r="77" spans="2:15" ht="12" customHeight="1" x14ac:dyDescent="0.2">
      <c r="B77" s="34" t="s">
        <v>244</v>
      </c>
      <c r="C77" s="34"/>
      <c r="D77" s="4"/>
      <c r="E77" s="34"/>
      <c r="F77" s="34"/>
      <c r="G77" s="34"/>
      <c r="H77" s="34"/>
      <c r="I77" s="34"/>
      <c r="J77" s="34"/>
      <c r="K77" s="34"/>
      <c r="L77" s="32"/>
      <c r="M77" s="33"/>
      <c r="N77" s="33"/>
    </row>
    <row r="78" spans="2:15" s="32" customFormat="1" ht="57" customHeight="1" x14ac:dyDescent="0.2">
      <c r="B78" s="40" t="s">
        <v>156</v>
      </c>
      <c r="C78" s="94" t="s">
        <v>218</v>
      </c>
      <c r="D78" s="94"/>
      <c r="E78" s="94"/>
      <c r="F78" s="94"/>
      <c r="G78" s="94"/>
      <c r="H78" s="94"/>
      <c r="I78" s="94"/>
      <c r="J78" s="94"/>
      <c r="K78" s="94"/>
      <c r="L78" s="94"/>
      <c r="M78" s="94"/>
      <c r="N78" s="94"/>
    </row>
    <row r="79" spans="2:15" ht="12" customHeight="1" x14ac:dyDescent="0.2">
      <c r="B79" s="86" t="s">
        <v>125</v>
      </c>
      <c r="C79" s="86"/>
      <c r="D79" s="86"/>
      <c r="E79" s="86"/>
      <c r="F79" s="4"/>
      <c r="G79" s="4"/>
      <c r="H79" s="4"/>
      <c r="I79" s="86" t="s">
        <v>52</v>
      </c>
      <c r="J79" s="86"/>
      <c r="K79" s="86"/>
      <c r="L79" s="86"/>
      <c r="M79" s="86"/>
      <c r="N79" s="86"/>
    </row>
    <row r="80" spans="2:15" ht="25.5" customHeight="1" x14ac:dyDescent="0.2">
      <c r="B80" s="2" t="s">
        <v>53</v>
      </c>
      <c r="C80" s="3" t="s">
        <v>18</v>
      </c>
      <c r="D80" s="3" t="s">
        <v>56</v>
      </c>
      <c r="E80" s="3" t="s">
        <v>5</v>
      </c>
      <c r="F80" s="4"/>
      <c r="G80" s="4"/>
      <c r="H80" s="4"/>
      <c r="I80" s="88" t="s">
        <v>53</v>
      </c>
      <c r="J80" s="89"/>
      <c r="K80" s="90"/>
      <c r="L80" s="11" t="s">
        <v>18</v>
      </c>
      <c r="M80" s="11" t="s">
        <v>54</v>
      </c>
      <c r="N80" s="11" t="s">
        <v>5</v>
      </c>
    </row>
    <row r="81" spans="2:14" ht="12" customHeight="1" x14ac:dyDescent="0.2">
      <c r="B81" s="12" t="s">
        <v>216</v>
      </c>
      <c r="C81" s="48">
        <v>50</v>
      </c>
      <c r="D81" s="60">
        <v>8.6999999999999993</v>
      </c>
      <c r="E81" s="47">
        <v>152000</v>
      </c>
      <c r="F81" s="32"/>
      <c r="G81" s="4"/>
      <c r="H81" s="4"/>
      <c r="I81" s="91" t="s">
        <v>66</v>
      </c>
      <c r="J81" s="92"/>
      <c r="K81" s="93"/>
      <c r="L81" s="28">
        <v>4.41</v>
      </c>
      <c r="M81" s="59">
        <v>-10</v>
      </c>
      <c r="N81" s="47">
        <v>4789778</v>
      </c>
    </row>
    <row r="82" spans="2:14" ht="12" customHeight="1" x14ac:dyDescent="0.2">
      <c r="B82" s="12" t="s">
        <v>245</v>
      </c>
      <c r="C82" s="48">
        <v>0.67</v>
      </c>
      <c r="D82" s="60">
        <v>4.6900000000000004</v>
      </c>
      <c r="E82" s="47">
        <v>28457061</v>
      </c>
      <c r="F82" s="32"/>
      <c r="G82" s="4"/>
      <c r="H82" s="4"/>
      <c r="I82" s="91" t="s">
        <v>40</v>
      </c>
      <c r="J82" s="92"/>
      <c r="K82" s="93"/>
      <c r="L82" s="28">
        <v>1.52</v>
      </c>
      <c r="M82" s="59">
        <v>-4.4000000000000004</v>
      </c>
      <c r="N82" s="47">
        <v>6500</v>
      </c>
    </row>
    <row r="83" spans="2:14" ht="12" customHeight="1" x14ac:dyDescent="0.2">
      <c r="B83" s="12" t="s">
        <v>246</v>
      </c>
      <c r="C83" s="48">
        <v>23</v>
      </c>
      <c r="D83" s="60">
        <v>4.55</v>
      </c>
      <c r="E83" s="47">
        <v>55000</v>
      </c>
      <c r="F83" s="32"/>
      <c r="G83" s="4"/>
      <c r="H83" s="4"/>
      <c r="I83" s="91" t="s">
        <v>249</v>
      </c>
      <c r="J83" s="92"/>
      <c r="K83" s="93"/>
      <c r="L83" s="28">
        <v>9.15</v>
      </c>
      <c r="M83" s="59">
        <v>-3.68</v>
      </c>
      <c r="N83" s="47">
        <v>300000</v>
      </c>
    </row>
    <row r="84" spans="2:14" ht="12" customHeight="1" x14ac:dyDescent="0.2">
      <c r="B84" s="12" t="s">
        <v>247</v>
      </c>
      <c r="C84" s="48">
        <v>27</v>
      </c>
      <c r="D84" s="60">
        <v>3.85</v>
      </c>
      <c r="E84" s="47">
        <v>335000</v>
      </c>
      <c r="F84" s="32"/>
      <c r="G84" s="4"/>
      <c r="H84" s="4"/>
      <c r="I84" s="91" t="s">
        <v>250</v>
      </c>
      <c r="J84" s="92"/>
      <c r="K84" s="93"/>
      <c r="L84" s="28">
        <v>4.2</v>
      </c>
      <c r="M84" s="59">
        <v>-3.45</v>
      </c>
      <c r="N84" s="47">
        <v>10000</v>
      </c>
    </row>
    <row r="85" spans="2:14" ht="12" customHeight="1" x14ac:dyDescent="0.2">
      <c r="B85" s="12" t="s">
        <v>248</v>
      </c>
      <c r="C85" s="48">
        <v>1.53</v>
      </c>
      <c r="D85" s="60">
        <v>2</v>
      </c>
      <c r="E85" s="47">
        <v>2168750</v>
      </c>
      <c r="F85" s="32"/>
      <c r="G85" s="4"/>
      <c r="H85" s="4"/>
      <c r="I85" s="91" t="s">
        <v>251</v>
      </c>
      <c r="J85" s="92"/>
      <c r="K85" s="93"/>
      <c r="L85" s="28">
        <v>4.55</v>
      </c>
      <c r="M85" s="59">
        <v>-3.19</v>
      </c>
      <c r="N85" s="47">
        <v>11802</v>
      </c>
    </row>
    <row r="86" spans="2:14" ht="12" customHeight="1" x14ac:dyDescent="0.2">
      <c r="B86" s="87" t="s">
        <v>5</v>
      </c>
      <c r="C86" s="87"/>
      <c r="D86" s="87"/>
      <c r="E86" s="87"/>
      <c r="F86" s="4"/>
      <c r="G86" s="4"/>
      <c r="H86" s="4"/>
      <c r="I86" s="86" t="s">
        <v>55</v>
      </c>
      <c r="J86" s="86"/>
      <c r="K86" s="86"/>
      <c r="L86" s="86"/>
      <c r="M86" s="86"/>
      <c r="N86" s="86"/>
    </row>
    <row r="87" spans="2:14" ht="37.5" customHeight="1" x14ac:dyDescent="0.2">
      <c r="B87" s="2" t="s">
        <v>53</v>
      </c>
      <c r="C87" s="3" t="s">
        <v>18</v>
      </c>
      <c r="D87" s="3" t="s">
        <v>56</v>
      </c>
      <c r="E87" s="3" t="s">
        <v>5</v>
      </c>
      <c r="F87" s="4"/>
      <c r="G87" s="4"/>
      <c r="H87" s="4"/>
      <c r="I87" s="83" t="s">
        <v>53</v>
      </c>
      <c r="J87" s="84"/>
      <c r="K87" s="85"/>
      <c r="L87" s="3" t="s">
        <v>18</v>
      </c>
      <c r="M87" s="3" t="s">
        <v>54</v>
      </c>
      <c r="N87" s="3" t="s">
        <v>21</v>
      </c>
    </row>
    <row r="88" spans="2:14" ht="12" customHeight="1" x14ac:dyDescent="0.2">
      <c r="B88" s="12" t="s">
        <v>252</v>
      </c>
      <c r="C88" s="48">
        <v>1.93</v>
      </c>
      <c r="D88" s="49">
        <v>-0.52</v>
      </c>
      <c r="E88" s="47">
        <v>571781526</v>
      </c>
      <c r="F88" s="4"/>
      <c r="G88" s="4"/>
      <c r="H88" s="4"/>
      <c r="I88" s="91" t="s">
        <v>252</v>
      </c>
      <c r="J88" s="92"/>
      <c r="K88" s="93"/>
      <c r="L88" s="28">
        <v>1.93</v>
      </c>
      <c r="M88" s="49">
        <v>-0.52</v>
      </c>
      <c r="N88" s="47">
        <v>1089430276</v>
      </c>
    </row>
    <row r="89" spans="2:14" ht="12.95" customHeight="1" x14ac:dyDescent="0.2">
      <c r="B89" s="12" t="s">
        <v>129</v>
      </c>
      <c r="C89" s="48">
        <v>2.25</v>
      </c>
      <c r="D89" s="49">
        <v>-1.32</v>
      </c>
      <c r="E89" s="47">
        <v>96111502</v>
      </c>
      <c r="F89" s="4"/>
      <c r="G89" s="4"/>
      <c r="H89" s="4"/>
      <c r="I89" s="91" t="s">
        <v>129</v>
      </c>
      <c r="J89" s="92"/>
      <c r="K89" s="93"/>
      <c r="L89" s="28">
        <v>2.25</v>
      </c>
      <c r="M89" s="49">
        <v>-1.32</v>
      </c>
      <c r="N89" s="47">
        <v>217882644</v>
      </c>
    </row>
    <row r="90" spans="2:14" ht="12.95" customHeight="1" x14ac:dyDescent="0.2">
      <c r="B90" s="12" t="s">
        <v>253</v>
      </c>
      <c r="C90" s="48">
        <v>1.1000000000000001</v>
      </c>
      <c r="D90" s="49">
        <v>-1.79</v>
      </c>
      <c r="E90" s="47">
        <v>78752565</v>
      </c>
      <c r="F90" s="4"/>
      <c r="G90" s="4"/>
      <c r="H90" s="4"/>
      <c r="I90" s="91" t="s">
        <v>77</v>
      </c>
      <c r="J90" s="92"/>
      <c r="K90" s="93"/>
      <c r="L90" s="28">
        <v>1.8</v>
      </c>
      <c r="M90" s="49">
        <v>0</v>
      </c>
      <c r="N90" s="47">
        <v>103628974</v>
      </c>
    </row>
    <row r="91" spans="2:14" ht="12.95" customHeight="1" x14ac:dyDescent="0.2">
      <c r="B91" s="12" t="s">
        <v>74</v>
      </c>
      <c r="C91" s="48">
        <v>1.1000000000000001</v>
      </c>
      <c r="D91" s="49">
        <v>0</v>
      </c>
      <c r="E91" s="47">
        <v>63140625</v>
      </c>
      <c r="F91" s="4"/>
      <c r="G91" s="4"/>
      <c r="H91" s="4"/>
      <c r="I91" s="91" t="s">
        <v>253</v>
      </c>
      <c r="J91" s="92"/>
      <c r="K91" s="93"/>
      <c r="L91" s="28">
        <v>1.1000000000000001</v>
      </c>
      <c r="M91" s="49">
        <v>-1.79</v>
      </c>
      <c r="N91" s="47">
        <v>87448987</v>
      </c>
    </row>
    <row r="92" spans="2:14" ht="12.95" customHeight="1" x14ac:dyDescent="0.2">
      <c r="B92" s="12" t="s">
        <v>77</v>
      </c>
      <c r="C92" s="48">
        <v>1.8</v>
      </c>
      <c r="D92" s="49">
        <v>0</v>
      </c>
      <c r="E92" s="47">
        <v>57571652</v>
      </c>
      <c r="F92" s="4"/>
      <c r="G92" s="4"/>
      <c r="H92" s="4"/>
      <c r="I92" s="91" t="s">
        <v>113</v>
      </c>
      <c r="J92" s="92"/>
      <c r="K92" s="93"/>
      <c r="L92" s="28">
        <v>2.7</v>
      </c>
      <c r="M92" s="49">
        <v>0.75</v>
      </c>
      <c r="N92" s="47">
        <v>83207500</v>
      </c>
    </row>
    <row r="93" spans="2:14" ht="12.95" customHeight="1" x14ac:dyDescent="0.2">
      <c r="B93" s="81" t="s">
        <v>188</v>
      </c>
      <c r="C93" s="82"/>
      <c r="D93" s="82"/>
      <c r="E93" s="82"/>
      <c r="F93" s="82"/>
      <c r="G93" s="82"/>
      <c r="H93" s="82"/>
      <c r="I93" s="82"/>
      <c r="J93" s="82"/>
      <c r="K93" s="82"/>
      <c r="L93" s="82"/>
      <c r="M93" s="82"/>
      <c r="N93" s="82"/>
    </row>
    <row r="94" spans="2:14" ht="15.75" customHeight="1" x14ac:dyDescent="0.2">
      <c r="H94" s="32"/>
      <c r="I94" s="32"/>
      <c r="J94" s="32"/>
    </row>
    <row r="95" spans="2:14" ht="18" customHeight="1" x14ac:dyDescent="0.2">
      <c r="D95" s="32"/>
      <c r="G95" s="32"/>
      <c r="H95" s="32"/>
      <c r="I95" s="32"/>
      <c r="J95" s="32"/>
      <c r="K95" s="32"/>
    </row>
    <row r="96" spans="2:14" ht="11.25" customHeight="1" x14ac:dyDescent="0.2">
      <c r="B96" s="32"/>
      <c r="C96" s="32"/>
      <c r="D96" s="32"/>
      <c r="F96" s="32"/>
      <c r="G96" s="32"/>
      <c r="H96" s="32"/>
      <c r="I96" s="32"/>
      <c r="J96" s="32"/>
    </row>
    <row r="97" spans="2:11" ht="11.25" customHeight="1" x14ac:dyDescent="0.2">
      <c r="B97" s="32"/>
      <c r="C97" s="32"/>
      <c r="D97" s="32"/>
      <c r="F97" s="32"/>
      <c r="G97" s="32"/>
      <c r="H97" s="32"/>
      <c r="I97" s="32"/>
      <c r="J97" s="32"/>
    </row>
    <row r="98" spans="2:11" ht="17.25" customHeight="1" x14ac:dyDescent="0.2">
      <c r="B98" s="32"/>
      <c r="C98" s="32"/>
      <c r="D98" s="32"/>
      <c r="F98" s="32"/>
      <c r="G98" s="32"/>
      <c r="H98" s="32"/>
      <c r="I98" s="32"/>
      <c r="J98" s="32"/>
    </row>
    <row r="99" spans="2:11" ht="17.25" customHeight="1" x14ac:dyDescent="0.2">
      <c r="B99" s="32"/>
      <c r="C99" s="32"/>
      <c r="D99" s="32"/>
      <c r="F99" s="32"/>
      <c r="G99" s="32"/>
      <c r="H99" s="32"/>
    </row>
    <row r="100" spans="2:11" ht="18" customHeight="1" x14ac:dyDescent="0.2">
      <c r="B100" s="32"/>
      <c r="C100" s="32"/>
      <c r="D100" s="32"/>
      <c r="F100" s="32"/>
      <c r="G100" s="32"/>
      <c r="H100" s="32"/>
    </row>
    <row r="101" spans="2:11" ht="13.5" customHeight="1" x14ac:dyDescent="0.2">
      <c r="B101" s="32"/>
      <c r="C101" s="32"/>
      <c r="D101" s="32"/>
      <c r="K101" s="32"/>
    </row>
    <row r="102" spans="2:11" ht="15" customHeight="1" x14ac:dyDescent="0.2">
      <c r="B102" s="32"/>
      <c r="C102" s="32"/>
      <c r="D102" s="32"/>
      <c r="H102" s="27"/>
      <c r="K102" s="32"/>
    </row>
    <row r="103" spans="2:11" ht="15" customHeight="1" x14ac:dyDescent="0.2">
      <c r="H103" s="27"/>
      <c r="I103" s="27"/>
    </row>
    <row r="104" spans="2:11" ht="15" customHeight="1" x14ac:dyDescent="0.2">
      <c r="H104" s="32"/>
      <c r="I104" s="27"/>
    </row>
    <row r="105" spans="2:11" ht="15" customHeight="1" x14ac:dyDescent="0.2">
      <c r="H105" s="33"/>
      <c r="I105" s="27"/>
    </row>
    <row r="106" spans="2:11" ht="13.5" customHeight="1" x14ac:dyDescent="0.2"/>
    <row r="107" spans="2:11" ht="12.75" customHeight="1" x14ac:dyDescent="0.2"/>
    <row r="108" spans="2:11" ht="12" customHeight="1" x14ac:dyDescent="0.2"/>
    <row r="109" spans="2:11" ht="13.5" customHeight="1" x14ac:dyDescent="0.2"/>
    <row r="110" spans="2:11" ht="12.75" customHeight="1" x14ac:dyDescent="0.2"/>
    <row r="111" spans="2:11" ht="12.75" customHeight="1" x14ac:dyDescent="0.2"/>
    <row r="112" spans="2:11" ht="15" customHeight="1" x14ac:dyDescent="0.2"/>
    <row r="113" ht="13.5" customHeight="1" x14ac:dyDescent="0.2"/>
    <row r="114" ht="14.25" customHeight="1" x14ac:dyDescent="0.2"/>
    <row r="115" ht="13.5" customHeight="1" x14ac:dyDescent="0.2"/>
    <row r="116" ht="12" customHeight="1" x14ac:dyDescent="0.2"/>
    <row r="117" ht="13.5" customHeight="1" x14ac:dyDescent="0.2"/>
    <row r="118" ht="13.5" customHeight="1" x14ac:dyDescent="0.2"/>
    <row r="119" ht="11.25" customHeight="1" x14ac:dyDescent="0.2"/>
    <row r="120" ht="12.75" customHeight="1" x14ac:dyDescent="0.2"/>
    <row r="121" ht="14.25" customHeight="1" x14ac:dyDescent="0.2"/>
    <row r="122" ht="15" customHeight="1" x14ac:dyDescent="0.2"/>
    <row r="123" ht="12.75" customHeight="1" x14ac:dyDescent="0.2"/>
    <row r="124" ht="11.25" customHeight="1" x14ac:dyDescent="0.2"/>
    <row r="125" ht="12" customHeight="1" x14ac:dyDescent="0.2"/>
    <row r="126" ht="12.75" customHeight="1" x14ac:dyDescent="0.2"/>
    <row r="127" ht="12.75" customHeight="1" x14ac:dyDescent="0.2"/>
    <row r="128" ht="14.25" customHeight="1" x14ac:dyDescent="0.2"/>
    <row r="129" ht="12.75" customHeight="1" x14ac:dyDescent="0.2"/>
    <row r="130" ht="12.75" customHeight="1" x14ac:dyDescent="0.2"/>
    <row r="131" ht="15" customHeight="1" x14ac:dyDescent="0.2"/>
    <row r="132" ht="14.25" customHeight="1" x14ac:dyDescent="0.2"/>
    <row r="133" ht="13.5" customHeight="1" x14ac:dyDescent="0.2"/>
    <row r="134" ht="16.5" customHeight="1" x14ac:dyDescent="0.2"/>
    <row r="135" ht="17.25" customHeight="1" x14ac:dyDescent="0.2"/>
  </sheetData>
  <mergeCells count="39">
    <mergeCell ref="B68:N68"/>
    <mergeCell ref="B79:E79"/>
    <mergeCell ref="I79:N79"/>
    <mergeCell ref="C67:K67"/>
    <mergeCell ref="C72:K72"/>
    <mergeCell ref="C78:N78"/>
    <mergeCell ref="C76:K76"/>
    <mergeCell ref="B73:N73"/>
    <mergeCell ref="C75:K75"/>
    <mergeCell ref="B93:N93"/>
    <mergeCell ref="I87:K87"/>
    <mergeCell ref="I86:N86"/>
    <mergeCell ref="B86:E86"/>
    <mergeCell ref="I80:K80"/>
    <mergeCell ref="I81:K81"/>
    <mergeCell ref="I82:K82"/>
    <mergeCell ref="I83:K83"/>
    <mergeCell ref="I84:K84"/>
    <mergeCell ref="I88:K88"/>
    <mergeCell ref="I89:K89"/>
    <mergeCell ref="I85:K85"/>
    <mergeCell ref="I90:K90"/>
    <mergeCell ref="I91:K91"/>
    <mergeCell ref="I92:K92"/>
    <mergeCell ref="C41:J41"/>
    <mergeCell ref="D35:K35"/>
    <mergeCell ref="E4:F4"/>
    <mergeCell ref="B42:N42"/>
    <mergeCell ref="B58:N58"/>
    <mergeCell ref="C4:D4"/>
    <mergeCell ref="B36:N36"/>
    <mergeCell ref="B17:N17"/>
    <mergeCell ref="C5:D5"/>
    <mergeCell ref="F5:G5"/>
    <mergeCell ref="C6:D6"/>
    <mergeCell ref="C7:D7"/>
    <mergeCell ref="C32:K32"/>
    <mergeCell ref="C57:K57"/>
    <mergeCell ref="B33:N33"/>
  </mergeCells>
  <pageMargins left="0" right="0" top="0" bottom="0" header="0" footer="0"/>
  <pageSetup paperSize="9" scale="90" orientation="landscape" verticalDpi="15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6"/>
  <sheetViews>
    <sheetView topLeftCell="A43" workbookViewId="0">
      <selection activeCell="H10" sqref="H10"/>
    </sheetView>
  </sheetViews>
  <sheetFormatPr defaultColWidth="10.375" defaultRowHeight="14.25" x14ac:dyDescent="0.2"/>
  <cols>
    <col min="1" max="1" width="1.125" style="30" customWidth="1"/>
    <col min="2" max="2" width="37.25" style="30" customWidth="1"/>
    <col min="3" max="3" width="8" style="30" customWidth="1"/>
    <col min="4" max="4" width="10.5" style="30" customWidth="1"/>
    <col min="5" max="5" width="14.5" style="30" customWidth="1"/>
    <col min="6" max="6" width="16.375" style="30" customWidth="1"/>
    <col min="7" max="228" width="10.375" style="30"/>
    <col min="229" max="229" width="3.375" style="30" customWidth="1"/>
    <col min="230" max="230" width="40.125" style="30" customWidth="1"/>
    <col min="231" max="231" width="8.25" style="30" customWidth="1"/>
    <col min="232" max="232" width="14" style="30" customWidth="1"/>
    <col min="233" max="233" width="18.125" style="30" customWidth="1"/>
    <col min="234" max="234" width="20.25" style="30" customWidth="1"/>
    <col min="235" max="235" width="12.375" style="30" bestFit="1" customWidth="1"/>
    <col min="236" max="236" width="11.25" style="30" bestFit="1" customWidth="1"/>
    <col min="237" max="484" width="10.375" style="30"/>
    <col min="485" max="485" width="3.375" style="30" customWidth="1"/>
    <col min="486" max="486" width="40.125" style="30" customWidth="1"/>
    <col min="487" max="487" width="8.25" style="30" customWidth="1"/>
    <col min="488" max="488" width="14" style="30" customWidth="1"/>
    <col min="489" max="489" width="18.125" style="30" customWidth="1"/>
    <col min="490" max="490" width="20.25" style="30" customWidth="1"/>
    <col min="491" max="491" width="12.375" style="30" bestFit="1" customWidth="1"/>
    <col min="492" max="492" width="11.25" style="30" bestFit="1" customWidth="1"/>
    <col min="493" max="740" width="10.375" style="30"/>
    <col min="741" max="741" width="3.375" style="30" customWidth="1"/>
    <col min="742" max="742" width="40.125" style="30" customWidth="1"/>
    <col min="743" max="743" width="8.25" style="30" customWidth="1"/>
    <col min="744" max="744" width="14" style="30" customWidth="1"/>
    <col min="745" max="745" width="18.125" style="30" customWidth="1"/>
    <col min="746" max="746" width="20.25" style="30" customWidth="1"/>
    <col min="747" max="747" width="12.375" style="30" bestFit="1" customWidth="1"/>
    <col min="748" max="748" width="11.25" style="30" bestFit="1" customWidth="1"/>
    <col min="749" max="996" width="10.375" style="30"/>
    <col min="997" max="997" width="3.375" style="30" customWidth="1"/>
    <col min="998" max="998" width="40.125" style="30" customWidth="1"/>
    <col min="999" max="999" width="8.25" style="30" customWidth="1"/>
    <col min="1000" max="1000" width="14" style="30" customWidth="1"/>
    <col min="1001" max="1001" width="18.125" style="30" customWidth="1"/>
    <col min="1002" max="1002" width="20.25" style="30" customWidth="1"/>
    <col min="1003" max="1003" width="12.375" style="30" bestFit="1" customWidth="1"/>
    <col min="1004" max="1004" width="11.25" style="30" bestFit="1" customWidth="1"/>
    <col min="1005" max="1252" width="10.375" style="30"/>
    <col min="1253" max="1253" width="3.375" style="30" customWidth="1"/>
    <col min="1254" max="1254" width="40.125" style="30" customWidth="1"/>
    <col min="1255" max="1255" width="8.25" style="30" customWidth="1"/>
    <col min="1256" max="1256" width="14" style="30" customWidth="1"/>
    <col min="1257" max="1257" width="18.125" style="30" customWidth="1"/>
    <col min="1258" max="1258" width="20.25" style="30" customWidth="1"/>
    <col min="1259" max="1259" width="12.375" style="30" bestFit="1" customWidth="1"/>
    <col min="1260" max="1260" width="11.25" style="30" bestFit="1" customWidth="1"/>
    <col min="1261" max="1508" width="10.375" style="30"/>
    <col min="1509" max="1509" width="3.375" style="30" customWidth="1"/>
    <col min="1510" max="1510" width="40.125" style="30" customWidth="1"/>
    <col min="1511" max="1511" width="8.25" style="30" customWidth="1"/>
    <col min="1512" max="1512" width="14" style="30" customWidth="1"/>
    <col min="1513" max="1513" width="18.125" style="30" customWidth="1"/>
    <col min="1514" max="1514" width="20.25" style="30" customWidth="1"/>
    <col min="1515" max="1515" width="12.375" style="30" bestFit="1" customWidth="1"/>
    <col min="1516" max="1516" width="11.25" style="30" bestFit="1" customWidth="1"/>
    <col min="1517" max="1764" width="10.375" style="30"/>
    <col min="1765" max="1765" width="3.375" style="30" customWidth="1"/>
    <col min="1766" max="1766" width="40.125" style="30" customWidth="1"/>
    <col min="1767" max="1767" width="8.25" style="30" customWidth="1"/>
    <col min="1768" max="1768" width="14" style="30" customWidth="1"/>
    <col min="1769" max="1769" width="18.125" style="30" customWidth="1"/>
    <col min="1770" max="1770" width="20.25" style="30" customWidth="1"/>
    <col min="1771" max="1771" width="12.375" style="30" bestFit="1" customWidth="1"/>
    <col min="1772" max="1772" width="11.25" style="30" bestFit="1" customWidth="1"/>
    <col min="1773" max="2020" width="10.375" style="30"/>
    <col min="2021" max="2021" width="3.375" style="30" customWidth="1"/>
    <col min="2022" max="2022" width="40.125" style="30" customWidth="1"/>
    <col min="2023" max="2023" width="8.25" style="30" customWidth="1"/>
    <col min="2024" max="2024" width="14" style="30" customWidth="1"/>
    <col min="2025" max="2025" width="18.125" style="30" customWidth="1"/>
    <col min="2026" max="2026" width="20.25" style="30" customWidth="1"/>
    <col min="2027" max="2027" width="12.375" style="30" bestFit="1" customWidth="1"/>
    <col min="2028" max="2028" width="11.25" style="30" bestFit="1" customWidth="1"/>
    <col min="2029" max="2276" width="10.375" style="30"/>
    <col min="2277" max="2277" width="3.375" style="30" customWidth="1"/>
    <col min="2278" max="2278" width="40.125" style="30" customWidth="1"/>
    <col min="2279" max="2279" width="8.25" style="30" customWidth="1"/>
    <col min="2280" max="2280" width="14" style="30" customWidth="1"/>
    <col min="2281" max="2281" width="18.125" style="30" customWidth="1"/>
    <col min="2282" max="2282" width="20.25" style="30" customWidth="1"/>
    <col min="2283" max="2283" width="12.375" style="30" bestFit="1" customWidth="1"/>
    <col min="2284" max="2284" width="11.25" style="30" bestFit="1" customWidth="1"/>
    <col min="2285" max="2532" width="10.375" style="30"/>
    <col min="2533" max="2533" width="3.375" style="30" customWidth="1"/>
    <col min="2534" max="2534" width="40.125" style="30" customWidth="1"/>
    <col min="2535" max="2535" width="8.25" style="30" customWidth="1"/>
    <col min="2536" max="2536" width="14" style="30" customWidth="1"/>
    <col min="2537" max="2537" width="18.125" style="30" customWidth="1"/>
    <col min="2538" max="2538" width="20.25" style="30" customWidth="1"/>
    <col min="2539" max="2539" width="12.375" style="30" bestFit="1" customWidth="1"/>
    <col min="2540" max="2540" width="11.25" style="30" bestFit="1" customWidth="1"/>
    <col min="2541" max="2788" width="10.375" style="30"/>
    <col min="2789" max="2789" width="3.375" style="30" customWidth="1"/>
    <col min="2790" max="2790" width="40.125" style="30" customWidth="1"/>
    <col min="2791" max="2791" width="8.25" style="30" customWidth="1"/>
    <col min="2792" max="2792" width="14" style="30" customWidth="1"/>
    <col min="2793" max="2793" width="18.125" style="30" customWidth="1"/>
    <col min="2794" max="2794" width="20.25" style="30" customWidth="1"/>
    <col min="2795" max="2795" width="12.375" style="30" bestFit="1" customWidth="1"/>
    <col min="2796" max="2796" width="11.25" style="30" bestFit="1" customWidth="1"/>
    <col min="2797" max="3044" width="10.375" style="30"/>
    <col min="3045" max="3045" width="3.375" style="30" customWidth="1"/>
    <col min="3046" max="3046" width="40.125" style="30" customWidth="1"/>
    <col min="3047" max="3047" width="8.25" style="30" customWidth="1"/>
    <col min="3048" max="3048" width="14" style="30" customWidth="1"/>
    <col min="3049" max="3049" width="18.125" style="30" customWidth="1"/>
    <col min="3050" max="3050" width="20.25" style="30" customWidth="1"/>
    <col min="3051" max="3051" width="12.375" style="30" bestFit="1" customWidth="1"/>
    <col min="3052" max="3052" width="11.25" style="30" bestFit="1" customWidth="1"/>
    <col min="3053" max="3300" width="10.375" style="30"/>
    <col min="3301" max="3301" width="3.375" style="30" customWidth="1"/>
    <col min="3302" max="3302" width="40.125" style="30" customWidth="1"/>
    <col min="3303" max="3303" width="8.25" style="30" customWidth="1"/>
    <col min="3304" max="3304" width="14" style="30" customWidth="1"/>
    <col min="3305" max="3305" width="18.125" style="30" customWidth="1"/>
    <col min="3306" max="3306" width="20.25" style="30" customWidth="1"/>
    <col min="3307" max="3307" width="12.375" style="30" bestFit="1" customWidth="1"/>
    <col min="3308" max="3308" width="11.25" style="30" bestFit="1" customWidth="1"/>
    <col min="3309" max="3556" width="10.375" style="30"/>
    <col min="3557" max="3557" width="3.375" style="30" customWidth="1"/>
    <col min="3558" max="3558" width="40.125" style="30" customWidth="1"/>
    <col min="3559" max="3559" width="8.25" style="30" customWidth="1"/>
    <col min="3560" max="3560" width="14" style="30" customWidth="1"/>
    <col min="3561" max="3561" width="18.125" style="30" customWidth="1"/>
    <col min="3562" max="3562" width="20.25" style="30" customWidth="1"/>
    <col min="3563" max="3563" width="12.375" style="30" bestFit="1" customWidth="1"/>
    <col min="3564" max="3564" width="11.25" style="30" bestFit="1" customWidth="1"/>
    <col min="3565" max="3812" width="10.375" style="30"/>
    <col min="3813" max="3813" width="3.375" style="30" customWidth="1"/>
    <col min="3814" max="3814" width="40.125" style="30" customWidth="1"/>
    <col min="3815" max="3815" width="8.25" style="30" customWidth="1"/>
    <col min="3816" max="3816" width="14" style="30" customWidth="1"/>
    <col min="3817" max="3817" width="18.125" style="30" customWidth="1"/>
    <col min="3818" max="3818" width="20.25" style="30" customWidth="1"/>
    <col min="3819" max="3819" width="12.375" style="30" bestFit="1" customWidth="1"/>
    <col min="3820" max="3820" width="11.25" style="30" bestFit="1" customWidth="1"/>
    <col min="3821" max="4068" width="10.375" style="30"/>
    <col min="4069" max="4069" width="3.375" style="30" customWidth="1"/>
    <col min="4070" max="4070" width="40.125" style="30" customWidth="1"/>
    <col min="4071" max="4071" width="8.25" style="30" customWidth="1"/>
    <col min="4072" max="4072" width="14" style="30" customWidth="1"/>
    <col min="4073" max="4073" width="18.125" style="30" customWidth="1"/>
    <col min="4074" max="4074" width="20.25" style="30" customWidth="1"/>
    <col min="4075" max="4075" width="12.375" style="30" bestFit="1" customWidth="1"/>
    <col min="4076" max="4076" width="11.25" style="30" bestFit="1" customWidth="1"/>
    <col min="4077" max="4324" width="10.375" style="30"/>
    <col min="4325" max="4325" width="3.375" style="30" customWidth="1"/>
    <col min="4326" max="4326" width="40.125" style="30" customWidth="1"/>
    <col min="4327" max="4327" width="8.25" style="30" customWidth="1"/>
    <col min="4328" max="4328" width="14" style="30" customWidth="1"/>
    <col min="4329" max="4329" width="18.125" style="30" customWidth="1"/>
    <col min="4330" max="4330" width="20.25" style="30" customWidth="1"/>
    <col min="4331" max="4331" width="12.375" style="30" bestFit="1" customWidth="1"/>
    <col min="4332" max="4332" width="11.25" style="30" bestFit="1" customWidth="1"/>
    <col min="4333" max="4580" width="10.375" style="30"/>
    <col min="4581" max="4581" width="3.375" style="30" customWidth="1"/>
    <col min="4582" max="4582" width="40.125" style="30" customWidth="1"/>
    <col min="4583" max="4583" width="8.25" style="30" customWidth="1"/>
    <col min="4584" max="4584" width="14" style="30" customWidth="1"/>
    <col min="4585" max="4585" width="18.125" style="30" customWidth="1"/>
    <col min="4586" max="4586" width="20.25" style="30" customWidth="1"/>
    <col min="4587" max="4587" width="12.375" style="30" bestFit="1" customWidth="1"/>
    <col min="4588" max="4588" width="11.25" style="30" bestFit="1" customWidth="1"/>
    <col min="4589" max="4836" width="10.375" style="30"/>
    <col min="4837" max="4837" width="3.375" style="30" customWidth="1"/>
    <col min="4838" max="4838" width="40.125" style="30" customWidth="1"/>
    <col min="4839" max="4839" width="8.25" style="30" customWidth="1"/>
    <col min="4840" max="4840" width="14" style="30" customWidth="1"/>
    <col min="4841" max="4841" width="18.125" style="30" customWidth="1"/>
    <col min="4842" max="4842" width="20.25" style="30" customWidth="1"/>
    <col min="4843" max="4843" width="12.375" style="30" bestFit="1" customWidth="1"/>
    <col min="4844" max="4844" width="11.25" style="30" bestFit="1" customWidth="1"/>
    <col min="4845" max="5092" width="10.375" style="30"/>
    <col min="5093" max="5093" width="3.375" style="30" customWidth="1"/>
    <col min="5094" max="5094" width="40.125" style="30" customWidth="1"/>
    <col min="5095" max="5095" width="8.25" style="30" customWidth="1"/>
    <col min="5096" max="5096" width="14" style="30" customWidth="1"/>
    <col min="5097" max="5097" width="18.125" style="30" customWidth="1"/>
    <col min="5098" max="5098" width="20.25" style="30" customWidth="1"/>
    <col min="5099" max="5099" width="12.375" style="30" bestFit="1" customWidth="1"/>
    <col min="5100" max="5100" width="11.25" style="30" bestFit="1" customWidth="1"/>
    <col min="5101" max="5348" width="10.375" style="30"/>
    <col min="5349" max="5349" width="3.375" style="30" customWidth="1"/>
    <col min="5350" max="5350" width="40.125" style="30" customWidth="1"/>
    <col min="5351" max="5351" width="8.25" style="30" customWidth="1"/>
    <col min="5352" max="5352" width="14" style="30" customWidth="1"/>
    <col min="5353" max="5353" width="18.125" style="30" customWidth="1"/>
    <col min="5354" max="5354" width="20.25" style="30" customWidth="1"/>
    <col min="5355" max="5355" width="12.375" style="30" bestFit="1" customWidth="1"/>
    <col min="5356" max="5356" width="11.25" style="30" bestFit="1" customWidth="1"/>
    <col min="5357" max="5604" width="10.375" style="30"/>
    <col min="5605" max="5605" width="3.375" style="30" customWidth="1"/>
    <col min="5606" max="5606" width="40.125" style="30" customWidth="1"/>
    <col min="5607" max="5607" width="8.25" style="30" customWidth="1"/>
    <col min="5608" max="5608" width="14" style="30" customWidth="1"/>
    <col min="5609" max="5609" width="18.125" style="30" customWidth="1"/>
    <col min="5610" max="5610" width="20.25" style="30" customWidth="1"/>
    <col min="5611" max="5611" width="12.375" style="30" bestFit="1" customWidth="1"/>
    <col min="5612" max="5612" width="11.25" style="30" bestFit="1" customWidth="1"/>
    <col min="5613" max="5860" width="10.375" style="30"/>
    <col min="5861" max="5861" width="3.375" style="30" customWidth="1"/>
    <col min="5862" max="5862" width="40.125" style="30" customWidth="1"/>
    <col min="5863" max="5863" width="8.25" style="30" customWidth="1"/>
    <col min="5864" max="5864" width="14" style="30" customWidth="1"/>
    <col min="5865" max="5865" width="18.125" style="30" customWidth="1"/>
    <col min="5866" max="5866" width="20.25" style="30" customWidth="1"/>
    <col min="5867" max="5867" width="12.375" style="30" bestFit="1" customWidth="1"/>
    <col min="5868" max="5868" width="11.25" style="30" bestFit="1" customWidth="1"/>
    <col min="5869" max="6116" width="10.375" style="30"/>
    <col min="6117" max="6117" width="3.375" style="30" customWidth="1"/>
    <col min="6118" max="6118" width="40.125" style="30" customWidth="1"/>
    <col min="6119" max="6119" width="8.25" style="30" customWidth="1"/>
    <col min="6120" max="6120" width="14" style="30" customWidth="1"/>
    <col min="6121" max="6121" width="18.125" style="30" customWidth="1"/>
    <col min="6122" max="6122" width="20.25" style="30" customWidth="1"/>
    <col min="6123" max="6123" width="12.375" style="30" bestFit="1" customWidth="1"/>
    <col min="6124" max="6124" width="11.25" style="30" bestFit="1" customWidth="1"/>
    <col min="6125" max="6372" width="10.375" style="30"/>
    <col min="6373" max="6373" width="3.375" style="30" customWidth="1"/>
    <col min="6374" max="6374" width="40.125" style="30" customWidth="1"/>
    <col min="6375" max="6375" width="8.25" style="30" customWidth="1"/>
    <col min="6376" max="6376" width="14" style="30" customWidth="1"/>
    <col min="6377" max="6377" width="18.125" style="30" customWidth="1"/>
    <col min="6378" max="6378" width="20.25" style="30" customWidth="1"/>
    <col min="6379" max="6379" width="12.375" style="30" bestFit="1" customWidth="1"/>
    <col min="6380" max="6380" width="11.25" style="30" bestFit="1" customWidth="1"/>
    <col min="6381" max="6628" width="10.375" style="30"/>
    <col min="6629" max="6629" width="3.375" style="30" customWidth="1"/>
    <col min="6630" max="6630" width="40.125" style="30" customWidth="1"/>
    <col min="6631" max="6631" width="8.25" style="30" customWidth="1"/>
    <col min="6632" max="6632" width="14" style="30" customWidth="1"/>
    <col min="6633" max="6633" width="18.125" style="30" customWidth="1"/>
    <col min="6634" max="6634" width="20.25" style="30" customWidth="1"/>
    <col min="6635" max="6635" width="12.375" style="30" bestFit="1" customWidth="1"/>
    <col min="6636" max="6636" width="11.25" style="30" bestFit="1" customWidth="1"/>
    <col min="6637" max="6884" width="10.375" style="30"/>
    <col min="6885" max="6885" width="3.375" style="30" customWidth="1"/>
    <col min="6886" max="6886" width="40.125" style="30" customWidth="1"/>
    <col min="6887" max="6887" width="8.25" style="30" customWidth="1"/>
    <col min="6888" max="6888" width="14" style="30" customWidth="1"/>
    <col min="6889" max="6889" width="18.125" style="30" customWidth="1"/>
    <col min="6890" max="6890" width="20.25" style="30" customWidth="1"/>
    <col min="6891" max="6891" width="12.375" style="30" bestFit="1" customWidth="1"/>
    <col min="6892" max="6892" width="11.25" style="30" bestFit="1" customWidth="1"/>
    <col min="6893" max="7140" width="10.375" style="30"/>
    <col min="7141" max="7141" width="3.375" style="30" customWidth="1"/>
    <col min="7142" max="7142" width="40.125" style="30" customWidth="1"/>
    <col min="7143" max="7143" width="8.25" style="30" customWidth="1"/>
    <col min="7144" max="7144" width="14" style="30" customWidth="1"/>
    <col min="7145" max="7145" width="18.125" style="30" customWidth="1"/>
    <col min="7146" max="7146" width="20.25" style="30" customWidth="1"/>
    <col min="7147" max="7147" width="12.375" style="30" bestFit="1" customWidth="1"/>
    <col min="7148" max="7148" width="11.25" style="30" bestFit="1" customWidth="1"/>
    <col min="7149" max="7396" width="10.375" style="30"/>
    <col min="7397" max="7397" width="3.375" style="30" customWidth="1"/>
    <col min="7398" max="7398" width="40.125" style="30" customWidth="1"/>
    <col min="7399" max="7399" width="8.25" style="30" customWidth="1"/>
    <col min="7400" max="7400" width="14" style="30" customWidth="1"/>
    <col min="7401" max="7401" width="18.125" style="30" customWidth="1"/>
    <col min="7402" max="7402" width="20.25" style="30" customWidth="1"/>
    <col min="7403" max="7403" width="12.375" style="30" bestFit="1" customWidth="1"/>
    <col min="7404" max="7404" width="11.25" style="30" bestFit="1" customWidth="1"/>
    <col min="7405" max="7652" width="10.375" style="30"/>
    <col min="7653" max="7653" width="3.375" style="30" customWidth="1"/>
    <col min="7654" max="7654" width="40.125" style="30" customWidth="1"/>
    <col min="7655" max="7655" width="8.25" style="30" customWidth="1"/>
    <col min="7656" max="7656" width="14" style="30" customWidth="1"/>
    <col min="7657" max="7657" width="18.125" style="30" customWidth="1"/>
    <col min="7658" max="7658" width="20.25" style="30" customWidth="1"/>
    <col min="7659" max="7659" width="12.375" style="30" bestFit="1" customWidth="1"/>
    <col min="7660" max="7660" width="11.25" style="30" bestFit="1" customWidth="1"/>
    <col min="7661" max="7908" width="10.375" style="30"/>
    <col min="7909" max="7909" width="3.375" style="30" customWidth="1"/>
    <col min="7910" max="7910" width="40.125" style="30" customWidth="1"/>
    <col min="7911" max="7911" width="8.25" style="30" customWidth="1"/>
    <col min="7912" max="7912" width="14" style="30" customWidth="1"/>
    <col min="7913" max="7913" width="18.125" style="30" customWidth="1"/>
    <col min="7914" max="7914" width="20.25" style="30" customWidth="1"/>
    <col min="7915" max="7915" width="12.375" style="30" bestFit="1" customWidth="1"/>
    <col min="7916" max="7916" width="11.25" style="30" bestFit="1" customWidth="1"/>
    <col min="7917" max="8164" width="10.375" style="30"/>
    <col min="8165" max="8165" width="3.375" style="30" customWidth="1"/>
    <col min="8166" max="8166" width="40.125" style="30" customWidth="1"/>
    <col min="8167" max="8167" width="8.25" style="30" customWidth="1"/>
    <col min="8168" max="8168" width="14" style="30" customWidth="1"/>
    <col min="8169" max="8169" width="18.125" style="30" customWidth="1"/>
    <col min="8170" max="8170" width="20.25" style="30" customWidth="1"/>
    <col min="8171" max="8171" width="12.375" style="30" bestFit="1" customWidth="1"/>
    <col min="8172" max="8172" width="11.25" style="30" bestFit="1" customWidth="1"/>
    <col min="8173" max="8420" width="10.375" style="30"/>
    <col min="8421" max="8421" width="3.375" style="30" customWidth="1"/>
    <col min="8422" max="8422" width="40.125" style="30" customWidth="1"/>
    <col min="8423" max="8423" width="8.25" style="30" customWidth="1"/>
    <col min="8424" max="8424" width="14" style="30" customWidth="1"/>
    <col min="8425" max="8425" width="18.125" style="30" customWidth="1"/>
    <col min="8426" max="8426" width="20.25" style="30" customWidth="1"/>
    <col min="8427" max="8427" width="12.375" style="30" bestFit="1" customWidth="1"/>
    <col min="8428" max="8428" width="11.25" style="30" bestFit="1" customWidth="1"/>
    <col min="8429" max="8676" width="10.375" style="30"/>
    <col min="8677" max="8677" width="3.375" style="30" customWidth="1"/>
    <col min="8678" max="8678" width="40.125" style="30" customWidth="1"/>
    <col min="8679" max="8679" width="8.25" style="30" customWidth="1"/>
    <col min="8680" max="8680" width="14" style="30" customWidth="1"/>
    <col min="8681" max="8681" width="18.125" style="30" customWidth="1"/>
    <col min="8682" max="8682" width="20.25" style="30" customWidth="1"/>
    <col min="8683" max="8683" width="12.375" style="30" bestFit="1" customWidth="1"/>
    <col min="8684" max="8684" width="11.25" style="30" bestFit="1" customWidth="1"/>
    <col min="8685" max="8932" width="10.375" style="30"/>
    <col min="8933" max="8933" width="3.375" style="30" customWidth="1"/>
    <col min="8934" max="8934" width="40.125" style="30" customWidth="1"/>
    <col min="8935" max="8935" width="8.25" style="30" customWidth="1"/>
    <col min="8936" max="8936" width="14" style="30" customWidth="1"/>
    <col min="8937" max="8937" width="18.125" style="30" customWidth="1"/>
    <col min="8938" max="8938" width="20.25" style="30" customWidth="1"/>
    <col min="8939" max="8939" width="12.375" style="30" bestFit="1" customWidth="1"/>
    <col min="8940" max="8940" width="11.25" style="30" bestFit="1" customWidth="1"/>
    <col min="8941" max="9188" width="10.375" style="30"/>
    <col min="9189" max="9189" width="3.375" style="30" customWidth="1"/>
    <col min="9190" max="9190" width="40.125" style="30" customWidth="1"/>
    <col min="9191" max="9191" width="8.25" style="30" customWidth="1"/>
    <col min="9192" max="9192" width="14" style="30" customWidth="1"/>
    <col min="9193" max="9193" width="18.125" style="30" customWidth="1"/>
    <col min="9194" max="9194" width="20.25" style="30" customWidth="1"/>
    <col min="9195" max="9195" width="12.375" style="30" bestFit="1" customWidth="1"/>
    <col min="9196" max="9196" width="11.25" style="30" bestFit="1" customWidth="1"/>
    <col min="9197" max="9444" width="10.375" style="30"/>
    <col min="9445" max="9445" width="3.375" style="30" customWidth="1"/>
    <col min="9446" max="9446" width="40.125" style="30" customWidth="1"/>
    <col min="9447" max="9447" width="8.25" style="30" customWidth="1"/>
    <col min="9448" max="9448" width="14" style="30" customWidth="1"/>
    <col min="9449" max="9449" width="18.125" style="30" customWidth="1"/>
    <col min="9450" max="9450" width="20.25" style="30" customWidth="1"/>
    <col min="9451" max="9451" width="12.375" style="30" bestFit="1" customWidth="1"/>
    <col min="9452" max="9452" width="11.25" style="30" bestFit="1" customWidth="1"/>
    <col min="9453" max="9700" width="10.375" style="30"/>
    <col min="9701" max="9701" width="3.375" style="30" customWidth="1"/>
    <col min="9702" max="9702" width="40.125" style="30" customWidth="1"/>
    <col min="9703" max="9703" width="8.25" style="30" customWidth="1"/>
    <col min="9704" max="9704" width="14" style="30" customWidth="1"/>
    <col min="9705" max="9705" width="18.125" style="30" customWidth="1"/>
    <col min="9706" max="9706" width="20.25" style="30" customWidth="1"/>
    <col min="9707" max="9707" width="12.375" style="30" bestFit="1" customWidth="1"/>
    <col min="9708" max="9708" width="11.25" style="30" bestFit="1" customWidth="1"/>
    <col min="9709" max="9956" width="10.375" style="30"/>
    <col min="9957" max="9957" width="3.375" style="30" customWidth="1"/>
    <col min="9958" max="9958" width="40.125" style="30" customWidth="1"/>
    <col min="9959" max="9959" width="8.25" style="30" customWidth="1"/>
    <col min="9960" max="9960" width="14" style="30" customWidth="1"/>
    <col min="9961" max="9961" width="18.125" style="30" customWidth="1"/>
    <col min="9962" max="9962" width="20.25" style="30" customWidth="1"/>
    <col min="9963" max="9963" width="12.375" style="30" bestFit="1" customWidth="1"/>
    <col min="9964" max="9964" width="11.25" style="30" bestFit="1" customWidth="1"/>
    <col min="9965" max="10212" width="10.375" style="30"/>
    <col min="10213" max="10213" width="3.375" style="30" customWidth="1"/>
    <col min="10214" max="10214" width="40.125" style="30" customWidth="1"/>
    <col min="10215" max="10215" width="8.25" style="30" customWidth="1"/>
    <col min="10216" max="10216" width="14" style="30" customWidth="1"/>
    <col min="10217" max="10217" width="18.125" style="30" customWidth="1"/>
    <col min="10218" max="10218" width="20.25" style="30" customWidth="1"/>
    <col min="10219" max="10219" width="12.375" style="30" bestFit="1" customWidth="1"/>
    <col min="10220" max="10220" width="11.25" style="30" bestFit="1" customWidth="1"/>
    <col min="10221" max="10468" width="10.375" style="30"/>
    <col min="10469" max="10469" width="3.375" style="30" customWidth="1"/>
    <col min="10470" max="10470" width="40.125" style="30" customWidth="1"/>
    <col min="10471" max="10471" width="8.25" style="30" customWidth="1"/>
    <col min="10472" max="10472" width="14" style="30" customWidth="1"/>
    <col min="10473" max="10473" width="18.125" style="30" customWidth="1"/>
    <col min="10474" max="10474" width="20.25" style="30" customWidth="1"/>
    <col min="10475" max="10475" width="12.375" style="30" bestFit="1" customWidth="1"/>
    <col min="10476" max="10476" width="11.25" style="30" bestFit="1" customWidth="1"/>
    <col min="10477" max="10724" width="10.375" style="30"/>
    <col min="10725" max="10725" width="3.375" style="30" customWidth="1"/>
    <col min="10726" max="10726" width="40.125" style="30" customWidth="1"/>
    <col min="10727" max="10727" width="8.25" style="30" customWidth="1"/>
    <col min="10728" max="10728" width="14" style="30" customWidth="1"/>
    <col min="10729" max="10729" width="18.125" style="30" customWidth="1"/>
    <col min="10730" max="10730" width="20.25" style="30" customWidth="1"/>
    <col min="10731" max="10731" width="12.375" style="30" bestFit="1" customWidth="1"/>
    <col min="10732" max="10732" width="11.25" style="30" bestFit="1" customWidth="1"/>
    <col min="10733" max="10980" width="10.375" style="30"/>
    <col min="10981" max="10981" width="3.375" style="30" customWidth="1"/>
    <col min="10982" max="10982" width="40.125" style="30" customWidth="1"/>
    <col min="10983" max="10983" width="8.25" style="30" customWidth="1"/>
    <col min="10984" max="10984" width="14" style="30" customWidth="1"/>
    <col min="10985" max="10985" width="18.125" style="30" customWidth="1"/>
    <col min="10986" max="10986" width="20.25" style="30" customWidth="1"/>
    <col min="10987" max="10987" width="12.375" style="30" bestFit="1" customWidth="1"/>
    <col min="10988" max="10988" width="11.25" style="30" bestFit="1" customWidth="1"/>
    <col min="10989" max="11236" width="10.375" style="30"/>
    <col min="11237" max="11237" width="3.375" style="30" customWidth="1"/>
    <col min="11238" max="11238" width="40.125" style="30" customWidth="1"/>
    <col min="11239" max="11239" width="8.25" style="30" customWidth="1"/>
    <col min="11240" max="11240" width="14" style="30" customWidth="1"/>
    <col min="11241" max="11241" width="18.125" style="30" customWidth="1"/>
    <col min="11242" max="11242" width="20.25" style="30" customWidth="1"/>
    <col min="11243" max="11243" width="12.375" style="30" bestFit="1" customWidth="1"/>
    <col min="11244" max="11244" width="11.25" style="30" bestFit="1" customWidth="1"/>
    <col min="11245" max="11492" width="10.375" style="30"/>
    <col min="11493" max="11493" width="3.375" style="30" customWidth="1"/>
    <col min="11494" max="11494" width="40.125" style="30" customWidth="1"/>
    <col min="11495" max="11495" width="8.25" style="30" customWidth="1"/>
    <col min="11496" max="11496" width="14" style="30" customWidth="1"/>
    <col min="11497" max="11497" width="18.125" style="30" customWidth="1"/>
    <col min="11498" max="11498" width="20.25" style="30" customWidth="1"/>
    <col min="11499" max="11499" width="12.375" style="30" bestFit="1" customWidth="1"/>
    <col min="11500" max="11500" width="11.25" style="30" bestFit="1" customWidth="1"/>
    <col min="11501" max="11748" width="10.375" style="30"/>
    <col min="11749" max="11749" width="3.375" style="30" customWidth="1"/>
    <col min="11750" max="11750" width="40.125" style="30" customWidth="1"/>
    <col min="11751" max="11751" width="8.25" style="30" customWidth="1"/>
    <col min="11752" max="11752" width="14" style="30" customWidth="1"/>
    <col min="11753" max="11753" width="18.125" style="30" customWidth="1"/>
    <col min="11754" max="11754" width="20.25" style="30" customWidth="1"/>
    <col min="11755" max="11755" width="12.375" style="30" bestFit="1" customWidth="1"/>
    <col min="11756" max="11756" width="11.25" style="30" bestFit="1" customWidth="1"/>
    <col min="11757" max="12004" width="10.375" style="30"/>
    <col min="12005" max="12005" width="3.375" style="30" customWidth="1"/>
    <col min="12006" max="12006" width="40.125" style="30" customWidth="1"/>
    <col min="12007" max="12007" width="8.25" style="30" customWidth="1"/>
    <col min="12008" max="12008" width="14" style="30" customWidth="1"/>
    <col min="12009" max="12009" width="18.125" style="30" customWidth="1"/>
    <col min="12010" max="12010" width="20.25" style="30" customWidth="1"/>
    <col min="12011" max="12011" width="12.375" style="30" bestFit="1" customWidth="1"/>
    <col min="12012" max="12012" width="11.25" style="30" bestFit="1" customWidth="1"/>
    <col min="12013" max="12260" width="10.375" style="30"/>
    <col min="12261" max="12261" width="3.375" style="30" customWidth="1"/>
    <col min="12262" max="12262" width="40.125" style="30" customWidth="1"/>
    <col min="12263" max="12263" width="8.25" style="30" customWidth="1"/>
    <col min="12264" max="12264" width="14" style="30" customWidth="1"/>
    <col min="12265" max="12265" width="18.125" style="30" customWidth="1"/>
    <col min="12266" max="12266" width="20.25" style="30" customWidth="1"/>
    <col min="12267" max="12267" width="12.375" style="30" bestFit="1" customWidth="1"/>
    <col min="12268" max="12268" width="11.25" style="30" bestFit="1" customWidth="1"/>
    <col min="12269" max="12516" width="10.375" style="30"/>
    <col min="12517" max="12517" width="3.375" style="30" customWidth="1"/>
    <col min="12518" max="12518" width="40.125" style="30" customWidth="1"/>
    <col min="12519" max="12519" width="8.25" style="30" customWidth="1"/>
    <col min="12520" max="12520" width="14" style="30" customWidth="1"/>
    <col min="12521" max="12521" width="18.125" style="30" customWidth="1"/>
    <col min="12522" max="12522" width="20.25" style="30" customWidth="1"/>
    <col min="12523" max="12523" width="12.375" style="30" bestFit="1" customWidth="1"/>
    <col min="12524" max="12524" width="11.25" style="30" bestFit="1" customWidth="1"/>
    <col min="12525" max="12772" width="10.375" style="30"/>
    <col min="12773" max="12773" width="3.375" style="30" customWidth="1"/>
    <col min="12774" max="12774" width="40.125" style="30" customWidth="1"/>
    <col min="12775" max="12775" width="8.25" style="30" customWidth="1"/>
    <col min="12776" max="12776" width="14" style="30" customWidth="1"/>
    <col min="12777" max="12777" width="18.125" style="30" customWidth="1"/>
    <col min="12778" max="12778" width="20.25" style="30" customWidth="1"/>
    <col min="12779" max="12779" width="12.375" style="30" bestFit="1" customWidth="1"/>
    <col min="12780" max="12780" width="11.25" style="30" bestFit="1" customWidth="1"/>
    <col min="12781" max="13028" width="10.375" style="30"/>
    <col min="13029" max="13029" width="3.375" style="30" customWidth="1"/>
    <col min="13030" max="13030" width="40.125" style="30" customWidth="1"/>
    <col min="13031" max="13031" width="8.25" style="30" customWidth="1"/>
    <col min="13032" max="13032" width="14" style="30" customWidth="1"/>
    <col min="13033" max="13033" width="18.125" style="30" customWidth="1"/>
    <col min="13034" max="13034" width="20.25" style="30" customWidth="1"/>
    <col min="13035" max="13035" width="12.375" style="30" bestFit="1" customWidth="1"/>
    <col min="13036" max="13036" width="11.25" style="30" bestFit="1" customWidth="1"/>
    <col min="13037" max="13284" width="10.375" style="30"/>
    <col min="13285" max="13285" width="3.375" style="30" customWidth="1"/>
    <col min="13286" max="13286" width="40.125" style="30" customWidth="1"/>
    <col min="13287" max="13287" width="8.25" style="30" customWidth="1"/>
    <col min="13288" max="13288" width="14" style="30" customWidth="1"/>
    <col min="13289" max="13289" width="18.125" style="30" customWidth="1"/>
    <col min="13290" max="13290" width="20.25" style="30" customWidth="1"/>
    <col min="13291" max="13291" width="12.375" style="30" bestFit="1" customWidth="1"/>
    <col min="13292" max="13292" width="11.25" style="30" bestFit="1" customWidth="1"/>
    <col min="13293" max="13540" width="10.375" style="30"/>
    <col min="13541" max="13541" width="3.375" style="30" customWidth="1"/>
    <col min="13542" max="13542" width="40.125" style="30" customWidth="1"/>
    <col min="13543" max="13543" width="8.25" style="30" customWidth="1"/>
    <col min="13544" max="13544" width="14" style="30" customWidth="1"/>
    <col min="13545" max="13545" width="18.125" style="30" customWidth="1"/>
    <col min="13546" max="13546" width="20.25" style="30" customWidth="1"/>
    <col min="13547" max="13547" width="12.375" style="30" bestFit="1" customWidth="1"/>
    <col min="13548" max="13548" width="11.25" style="30" bestFit="1" customWidth="1"/>
    <col min="13549" max="13796" width="10.375" style="30"/>
    <col min="13797" max="13797" width="3.375" style="30" customWidth="1"/>
    <col min="13798" max="13798" width="40.125" style="30" customWidth="1"/>
    <col min="13799" max="13799" width="8.25" style="30" customWidth="1"/>
    <col min="13800" max="13800" width="14" style="30" customWidth="1"/>
    <col min="13801" max="13801" width="18.125" style="30" customWidth="1"/>
    <col min="13802" max="13802" width="20.25" style="30" customWidth="1"/>
    <col min="13803" max="13803" width="12.375" style="30" bestFit="1" customWidth="1"/>
    <col min="13804" max="13804" width="11.25" style="30" bestFit="1" customWidth="1"/>
    <col min="13805" max="14052" width="10.375" style="30"/>
    <col min="14053" max="14053" width="3.375" style="30" customWidth="1"/>
    <col min="14054" max="14054" width="40.125" style="30" customWidth="1"/>
    <col min="14055" max="14055" width="8.25" style="30" customWidth="1"/>
    <col min="14056" max="14056" width="14" style="30" customWidth="1"/>
    <col min="14057" max="14057" width="18.125" style="30" customWidth="1"/>
    <col min="14058" max="14058" width="20.25" style="30" customWidth="1"/>
    <col min="14059" max="14059" width="12.375" style="30" bestFit="1" customWidth="1"/>
    <col min="14060" max="14060" width="11.25" style="30" bestFit="1" customWidth="1"/>
    <col min="14061" max="14308" width="10.375" style="30"/>
    <col min="14309" max="14309" width="3.375" style="30" customWidth="1"/>
    <col min="14310" max="14310" width="40.125" style="30" customWidth="1"/>
    <col min="14311" max="14311" width="8.25" style="30" customWidth="1"/>
    <col min="14312" max="14312" width="14" style="30" customWidth="1"/>
    <col min="14313" max="14313" width="18.125" style="30" customWidth="1"/>
    <col min="14314" max="14314" width="20.25" style="30" customWidth="1"/>
    <col min="14315" max="14315" width="12.375" style="30" bestFit="1" customWidth="1"/>
    <col min="14316" max="14316" width="11.25" style="30" bestFit="1" customWidth="1"/>
    <col min="14317" max="14564" width="10.375" style="30"/>
    <col min="14565" max="14565" width="3.375" style="30" customWidth="1"/>
    <col min="14566" max="14566" width="40.125" style="30" customWidth="1"/>
    <col min="14567" max="14567" width="8.25" style="30" customWidth="1"/>
    <col min="14568" max="14568" width="14" style="30" customWidth="1"/>
    <col min="14569" max="14569" width="18.125" style="30" customWidth="1"/>
    <col min="14570" max="14570" width="20.25" style="30" customWidth="1"/>
    <col min="14571" max="14571" width="12.375" style="30" bestFit="1" customWidth="1"/>
    <col min="14572" max="14572" width="11.25" style="30" bestFit="1" customWidth="1"/>
    <col min="14573" max="14820" width="10.375" style="30"/>
    <col min="14821" max="14821" width="3.375" style="30" customWidth="1"/>
    <col min="14822" max="14822" width="40.125" style="30" customWidth="1"/>
    <col min="14823" max="14823" width="8.25" style="30" customWidth="1"/>
    <col min="14824" max="14824" width="14" style="30" customWidth="1"/>
    <col min="14825" max="14825" width="18.125" style="30" customWidth="1"/>
    <col min="14826" max="14826" width="20.25" style="30" customWidth="1"/>
    <col min="14827" max="14827" width="12.375" style="30" bestFit="1" customWidth="1"/>
    <col min="14828" max="14828" width="11.25" style="30" bestFit="1" customWidth="1"/>
    <col min="14829" max="15076" width="10.375" style="30"/>
    <col min="15077" max="15077" width="3.375" style="30" customWidth="1"/>
    <col min="15078" max="15078" width="40.125" style="30" customWidth="1"/>
    <col min="15079" max="15079" width="8.25" style="30" customWidth="1"/>
    <col min="15080" max="15080" width="14" style="30" customWidth="1"/>
    <col min="15081" max="15081" width="18.125" style="30" customWidth="1"/>
    <col min="15082" max="15082" width="20.25" style="30" customWidth="1"/>
    <col min="15083" max="15083" width="12.375" style="30" bestFit="1" customWidth="1"/>
    <col min="15084" max="15084" width="11.25" style="30" bestFit="1" customWidth="1"/>
    <col min="15085" max="15332" width="10.375" style="30"/>
    <col min="15333" max="15333" width="3.375" style="30" customWidth="1"/>
    <col min="15334" max="15334" width="40.125" style="30" customWidth="1"/>
    <col min="15335" max="15335" width="8.25" style="30" customWidth="1"/>
    <col min="15336" max="15336" width="14" style="30" customWidth="1"/>
    <col min="15337" max="15337" width="18.125" style="30" customWidth="1"/>
    <col min="15338" max="15338" width="20.25" style="30" customWidth="1"/>
    <col min="15339" max="15339" width="12.375" style="30" bestFit="1" customWidth="1"/>
    <col min="15340" max="15340" width="11.25" style="30" bestFit="1" customWidth="1"/>
    <col min="15341" max="15588" width="10.375" style="30"/>
    <col min="15589" max="15589" width="3.375" style="30" customWidth="1"/>
    <col min="15590" max="15590" width="40.125" style="30" customWidth="1"/>
    <col min="15591" max="15591" width="8.25" style="30" customWidth="1"/>
    <col min="15592" max="15592" width="14" style="30" customWidth="1"/>
    <col min="15593" max="15593" width="18.125" style="30" customWidth="1"/>
    <col min="15594" max="15594" width="20.25" style="30" customWidth="1"/>
    <col min="15595" max="15595" width="12.375" style="30" bestFit="1" customWidth="1"/>
    <col min="15596" max="15596" width="11.25" style="30" bestFit="1" customWidth="1"/>
    <col min="15597" max="15844" width="10.375" style="30"/>
    <col min="15845" max="15845" width="3.375" style="30" customWidth="1"/>
    <col min="15846" max="15846" width="40.125" style="30" customWidth="1"/>
    <col min="15847" max="15847" width="8.25" style="30" customWidth="1"/>
    <col min="15848" max="15848" width="14" style="30" customWidth="1"/>
    <col min="15849" max="15849" width="18.125" style="30" customWidth="1"/>
    <col min="15850" max="15850" width="20.25" style="30" customWidth="1"/>
    <col min="15851" max="15851" width="12.375" style="30" bestFit="1" customWidth="1"/>
    <col min="15852" max="15852" width="11.25" style="30" bestFit="1" customWidth="1"/>
    <col min="15853" max="16100" width="10.375" style="30"/>
    <col min="16101" max="16101" width="3.375" style="30" customWidth="1"/>
    <col min="16102" max="16102" width="40.125" style="30" customWidth="1"/>
    <col min="16103" max="16103" width="8.25" style="30" customWidth="1"/>
    <col min="16104" max="16104" width="14" style="30" customWidth="1"/>
    <col min="16105" max="16105" width="18.125" style="30" customWidth="1"/>
    <col min="16106" max="16106" width="20.25" style="30" customWidth="1"/>
    <col min="16107" max="16107" width="12.375" style="30" bestFit="1" customWidth="1"/>
    <col min="16108" max="16108" width="11.25" style="30" bestFit="1" customWidth="1"/>
    <col min="16109" max="16384" width="10.375" style="30"/>
  </cols>
  <sheetData>
    <row r="1" spans="2:6" ht="14.25" customHeight="1" x14ac:dyDescent="0.25">
      <c r="B1" s="103" t="s">
        <v>57</v>
      </c>
      <c r="C1" s="103"/>
      <c r="D1" s="103"/>
      <c r="E1" s="103"/>
      <c r="F1" s="31"/>
    </row>
    <row r="2" spans="2:6" ht="14.25" customHeight="1" x14ac:dyDescent="0.25">
      <c r="B2" s="103" t="s">
        <v>239</v>
      </c>
      <c r="C2" s="103"/>
      <c r="D2" s="103"/>
      <c r="E2" s="103"/>
      <c r="F2" s="103"/>
    </row>
    <row r="3" spans="2:6" s="32" customFormat="1" ht="12.95" customHeight="1" x14ac:dyDescent="0.2">
      <c r="B3" s="35"/>
      <c r="C3" s="104" t="s">
        <v>183</v>
      </c>
      <c r="D3" s="104"/>
      <c r="E3" s="35"/>
      <c r="F3" s="35"/>
    </row>
    <row r="4" spans="2:6" s="32" customFormat="1" ht="12.95" customHeight="1" x14ac:dyDescent="0.2">
      <c r="B4" s="36" t="s">
        <v>11</v>
      </c>
      <c r="C4" s="37" t="s">
        <v>12</v>
      </c>
      <c r="D4" s="38" t="s">
        <v>93</v>
      </c>
      <c r="E4" s="37" t="s">
        <v>137</v>
      </c>
      <c r="F4" s="37" t="s">
        <v>138</v>
      </c>
    </row>
    <row r="5" spans="2:6" s="32" customFormat="1" ht="12.95" customHeight="1" x14ac:dyDescent="0.2">
      <c r="B5" s="98" t="s">
        <v>58</v>
      </c>
      <c r="C5" s="99"/>
      <c r="D5" s="99"/>
      <c r="E5" s="99"/>
      <c r="F5" s="100"/>
    </row>
    <row r="6" spans="2:6" s="32" customFormat="1" ht="12.95" customHeight="1" x14ac:dyDescent="0.2">
      <c r="B6" s="14" t="s">
        <v>23</v>
      </c>
      <c r="C6" s="19" t="s">
        <v>153</v>
      </c>
      <c r="D6" s="62">
        <v>52</v>
      </c>
      <c r="E6" s="62">
        <v>214152231</v>
      </c>
      <c r="F6" s="62">
        <v>408542905.82999998</v>
      </c>
    </row>
    <row r="7" spans="2:6" s="32" customFormat="1" ht="12.95" customHeight="1" x14ac:dyDescent="0.2">
      <c r="B7" s="14" t="s">
        <v>74</v>
      </c>
      <c r="C7" s="19" t="s">
        <v>220</v>
      </c>
      <c r="D7" s="62">
        <v>1</v>
      </c>
      <c r="E7" s="62">
        <v>100000</v>
      </c>
      <c r="F7" s="62">
        <v>110000</v>
      </c>
    </row>
    <row r="8" spans="2:6" s="32" customFormat="1" ht="12.95" customHeight="1" x14ac:dyDescent="0.2">
      <c r="B8" s="14" t="s">
        <v>24</v>
      </c>
      <c r="C8" s="19" t="s">
        <v>187</v>
      </c>
      <c r="D8" s="62">
        <v>7</v>
      </c>
      <c r="E8" s="62">
        <v>9495778</v>
      </c>
      <c r="F8" s="62">
        <v>10350398.02</v>
      </c>
    </row>
    <row r="9" spans="2:6" s="32" customFormat="1" ht="12.95" customHeight="1" x14ac:dyDescent="0.2">
      <c r="B9" s="14" t="s">
        <v>77</v>
      </c>
      <c r="C9" s="19" t="s">
        <v>126</v>
      </c>
      <c r="D9" s="62">
        <v>4</v>
      </c>
      <c r="E9" s="62">
        <v>12000000</v>
      </c>
      <c r="F9" s="62">
        <v>21600000</v>
      </c>
    </row>
    <row r="10" spans="2:6" s="32" customFormat="1" ht="12.95" customHeight="1" x14ac:dyDescent="0.2">
      <c r="B10" s="101" t="s">
        <v>139</v>
      </c>
      <c r="C10" s="102"/>
      <c r="D10" s="62">
        <f>SUM(D6:D9)</f>
        <v>64</v>
      </c>
      <c r="E10" s="62">
        <f>SUM(E6:E9)</f>
        <v>235748009</v>
      </c>
      <c r="F10" s="62">
        <f>SUM(F6:F9)</f>
        <v>440603303.84999996</v>
      </c>
    </row>
    <row r="11" spans="2:6" s="32" customFormat="1" ht="12.95" customHeight="1" x14ac:dyDescent="0.2">
      <c r="B11" s="98" t="s">
        <v>30</v>
      </c>
      <c r="C11" s="99"/>
      <c r="D11" s="99"/>
      <c r="E11" s="99"/>
      <c r="F11" s="100"/>
    </row>
    <row r="12" spans="2:6" s="32" customFormat="1" ht="12.95" customHeight="1" x14ac:dyDescent="0.2">
      <c r="B12" s="14" t="s">
        <v>31</v>
      </c>
      <c r="C12" s="19" t="s">
        <v>143</v>
      </c>
      <c r="D12" s="62">
        <v>8</v>
      </c>
      <c r="E12" s="62">
        <v>9322384</v>
      </c>
      <c r="F12" s="62">
        <v>44071995.520000003</v>
      </c>
    </row>
    <row r="13" spans="2:6" s="32" customFormat="1" ht="12.95" customHeight="1" x14ac:dyDescent="0.2">
      <c r="B13" s="101" t="s">
        <v>33</v>
      </c>
      <c r="C13" s="102"/>
      <c r="D13" s="62">
        <f>SUM(D12)</f>
        <v>8</v>
      </c>
      <c r="E13" s="62">
        <f>SUM(E12)</f>
        <v>9322384</v>
      </c>
      <c r="F13" s="62">
        <f>SUM(F12)</f>
        <v>44071995.520000003</v>
      </c>
    </row>
    <row r="14" spans="2:6" s="32" customFormat="1" ht="12.95" customHeight="1" x14ac:dyDescent="0.2">
      <c r="B14" s="98" t="s">
        <v>34</v>
      </c>
      <c r="C14" s="99"/>
      <c r="D14" s="99"/>
      <c r="E14" s="99"/>
      <c r="F14" s="100"/>
    </row>
    <row r="15" spans="2:6" s="32" customFormat="1" ht="12.95" customHeight="1" x14ac:dyDescent="0.2">
      <c r="B15" s="14" t="s">
        <v>67</v>
      </c>
      <c r="C15" s="19" t="s">
        <v>134</v>
      </c>
      <c r="D15" s="62">
        <v>8</v>
      </c>
      <c r="E15" s="62">
        <v>7394519</v>
      </c>
      <c r="F15" s="62">
        <v>23329477.370000001</v>
      </c>
    </row>
    <row r="16" spans="2:6" s="32" customFormat="1" ht="12.95" customHeight="1" x14ac:dyDescent="0.2">
      <c r="B16" s="14" t="s">
        <v>41</v>
      </c>
      <c r="C16" s="19" t="s">
        <v>131</v>
      </c>
      <c r="D16" s="62">
        <v>4</v>
      </c>
      <c r="E16" s="62">
        <v>1192802</v>
      </c>
      <c r="F16" s="62">
        <v>1264370.1200000001</v>
      </c>
    </row>
    <row r="17" spans="2:6" s="32" customFormat="1" ht="12.95" customHeight="1" x14ac:dyDescent="0.2">
      <c r="B17" s="14" t="s">
        <v>116</v>
      </c>
      <c r="C17" s="19" t="s">
        <v>130</v>
      </c>
      <c r="D17" s="62">
        <v>1</v>
      </c>
      <c r="E17" s="62">
        <v>1500000</v>
      </c>
      <c r="F17" s="62">
        <v>1305000</v>
      </c>
    </row>
    <row r="18" spans="2:6" s="32" customFormat="1" ht="12.95" customHeight="1" x14ac:dyDescent="0.2">
      <c r="B18" s="101" t="s">
        <v>43</v>
      </c>
      <c r="C18" s="102"/>
      <c r="D18" s="62">
        <f>SUM(D15:D17)</f>
        <v>13</v>
      </c>
      <c r="E18" s="62">
        <f>SUM(E15:E17)</f>
        <v>10087321</v>
      </c>
      <c r="F18" s="62">
        <f>SUM(F15:F17)</f>
        <v>25898847.490000002</v>
      </c>
    </row>
    <row r="19" spans="2:6" s="32" customFormat="1" ht="12.95" customHeight="1" x14ac:dyDescent="0.2">
      <c r="B19" s="98" t="s">
        <v>198</v>
      </c>
      <c r="C19" s="99"/>
      <c r="D19" s="99"/>
      <c r="E19" s="99"/>
      <c r="F19" s="100"/>
    </row>
    <row r="20" spans="2:6" s="32" customFormat="1" ht="12.95" customHeight="1" x14ac:dyDescent="0.2">
      <c r="B20" s="14" t="s">
        <v>123</v>
      </c>
      <c r="C20" s="19" t="s">
        <v>142</v>
      </c>
      <c r="D20" s="62">
        <v>1</v>
      </c>
      <c r="E20" s="62">
        <v>100000</v>
      </c>
      <c r="F20" s="62">
        <v>1800000</v>
      </c>
    </row>
    <row r="21" spans="2:6" s="32" customFormat="1" ht="12.95" customHeight="1" x14ac:dyDescent="0.2">
      <c r="B21" s="101" t="s">
        <v>243</v>
      </c>
      <c r="C21" s="102"/>
      <c r="D21" s="63">
        <f>SUM(D20)</f>
        <v>1</v>
      </c>
      <c r="E21" s="63">
        <f>SUM(E20)</f>
        <v>100000</v>
      </c>
      <c r="F21" s="63">
        <f>SUM(F20)</f>
        <v>1800000</v>
      </c>
    </row>
    <row r="22" spans="2:6" s="32" customFormat="1" ht="12.95" customHeight="1" x14ac:dyDescent="0.2">
      <c r="B22" s="95" t="s">
        <v>51</v>
      </c>
      <c r="C22" s="96"/>
      <c r="D22" s="63">
        <f>D21+D18+D13+D10</f>
        <v>86</v>
      </c>
      <c r="E22" s="63">
        <f>E21+E18+E13+E10</f>
        <v>255257714</v>
      </c>
      <c r="F22" s="63">
        <f>F21+F18+F13+F10</f>
        <v>512374146.85999995</v>
      </c>
    </row>
    <row r="23" spans="2:6" ht="12" customHeight="1" x14ac:dyDescent="0.2">
      <c r="B23" s="64"/>
      <c r="C23" s="97" t="s">
        <v>229</v>
      </c>
      <c r="D23" s="97"/>
      <c r="E23" s="64"/>
      <c r="F23" s="64"/>
    </row>
    <row r="24" spans="2:6" ht="12" customHeight="1" x14ac:dyDescent="0.2">
      <c r="B24" s="65" t="s">
        <v>11</v>
      </c>
      <c r="C24" s="66" t="s">
        <v>12</v>
      </c>
      <c r="D24" s="67" t="s">
        <v>93</v>
      </c>
      <c r="E24" s="66" t="s">
        <v>137</v>
      </c>
      <c r="F24" s="66" t="s">
        <v>138</v>
      </c>
    </row>
    <row r="25" spans="2:6" s="32" customFormat="1" ht="12" customHeight="1" x14ac:dyDescent="0.2">
      <c r="B25" s="98" t="s">
        <v>58</v>
      </c>
      <c r="C25" s="99"/>
      <c r="D25" s="99"/>
      <c r="E25" s="99"/>
      <c r="F25" s="100"/>
    </row>
    <row r="26" spans="2:6" s="32" customFormat="1" ht="12.95" customHeight="1" x14ac:dyDescent="0.2">
      <c r="B26" s="14" t="s">
        <v>129</v>
      </c>
      <c r="C26" s="19" t="s">
        <v>128</v>
      </c>
      <c r="D26" s="62">
        <v>2</v>
      </c>
      <c r="E26" s="62">
        <v>141333</v>
      </c>
      <c r="F26" s="62">
        <v>320825.90999999997</v>
      </c>
    </row>
    <row r="27" spans="2:6" s="32" customFormat="1" ht="12.95" customHeight="1" x14ac:dyDescent="0.2">
      <c r="B27" s="14" t="s">
        <v>23</v>
      </c>
      <c r="C27" s="19" t="s">
        <v>153</v>
      </c>
      <c r="D27" s="62">
        <v>31</v>
      </c>
      <c r="E27" s="62">
        <v>98372268</v>
      </c>
      <c r="F27" s="62">
        <v>186174119.63999999</v>
      </c>
    </row>
    <row r="28" spans="2:6" s="32" customFormat="1" ht="12.95" customHeight="1" x14ac:dyDescent="0.2">
      <c r="B28" s="14" t="s">
        <v>113</v>
      </c>
      <c r="C28" s="19" t="s">
        <v>160</v>
      </c>
      <c r="D28" s="62">
        <v>1</v>
      </c>
      <c r="E28" s="62">
        <v>100000</v>
      </c>
      <c r="F28" s="62">
        <v>270000</v>
      </c>
    </row>
    <row r="29" spans="2:6" s="32" customFormat="1" ht="12.95" customHeight="1" x14ac:dyDescent="0.2">
      <c r="B29" s="14" t="s">
        <v>200</v>
      </c>
      <c r="C29" s="19" t="s">
        <v>215</v>
      </c>
      <c r="D29" s="62">
        <v>1</v>
      </c>
      <c r="E29" s="62">
        <v>10000</v>
      </c>
      <c r="F29" s="62">
        <v>9400</v>
      </c>
    </row>
    <row r="30" spans="2:6" s="32" customFormat="1" ht="12.95" customHeight="1" x14ac:dyDescent="0.2">
      <c r="B30" s="14" t="s">
        <v>146</v>
      </c>
      <c r="C30" s="19" t="s">
        <v>147</v>
      </c>
      <c r="D30" s="62">
        <v>1</v>
      </c>
      <c r="E30" s="62">
        <v>58922</v>
      </c>
      <c r="F30" s="62">
        <v>67760.3</v>
      </c>
    </row>
    <row r="31" spans="2:6" s="32" customFormat="1" ht="12.95" customHeight="1" x14ac:dyDescent="0.2">
      <c r="B31" s="14" t="s">
        <v>204</v>
      </c>
      <c r="C31" s="19" t="s">
        <v>203</v>
      </c>
      <c r="D31" s="62">
        <v>1</v>
      </c>
      <c r="E31" s="62">
        <v>57000</v>
      </c>
      <c r="F31" s="62">
        <v>64410</v>
      </c>
    </row>
    <row r="32" spans="2:6" s="32" customFormat="1" ht="12.95" customHeight="1" x14ac:dyDescent="0.2">
      <c r="B32" s="101" t="s">
        <v>139</v>
      </c>
      <c r="C32" s="102"/>
      <c r="D32" s="62">
        <f>SUM(D26:D31)</f>
        <v>37</v>
      </c>
      <c r="E32" s="62">
        <f>SUM(E26:E31)</f>
        <v>98739523</v>
      </c>
      <c r="F32" s="62">
        <f>SUM(F26:F31)</f>
        <v>186906515.84999999</v>
      </c>
    </row>
    <row r="33" spans="2:6" s="32" customFormat="1" ht="12.95" customHeight="1" x14ac:dyDescent="0.2">
      <c r="B33" s="98" t="s">
        <v>30</v>
      </c>
      <c r="C33" s="99"/>
      <c r="D33" s="99"/>
      <c r="E33" s="99"/>
      <c r="F33" s="100"/>
    </row>
    <row r="34" spans="2:6" s="32" customFormat="1" ht="12.95" customHeight="1" x14ac:dyDescent="0.2">
      <c r="B34" s="14" t="s">
        <v>66</v>
      </c>
      <c r="C34" s="19" t="s">
        <v>237</v>
      </c>
      <c r="D34" s="62">
        <v>2</v>
      </c>
      <c r="E34" s="62">
        <v>18364</v>
      </c>
      <c r="F34" s="62">
        <v>80985.240000000005</v>
      </c>
    </row>
    <row r="35" spans="2:6" s="32" customFormat="1" ht="12.95" customHeight="1" x14ac:dyDescent="0.2">
      <c r="B35" s="14" t="s">
        <v>65</v>
      </c>
      <c r="C35" s="19" t="s">
        <v>164</v>
      </c>
      <c r="D35" s="62">
        <v>1</v>
      </c>
      <c r="E35" s="62">
        <v>17429</v>
      </c>
      <c r="F35" s="62">
        <v>348754.29</v>
      </c>
    </row>
    <row r="36" spans="2:6" s="32" customFormat="1" ht="12.95" customHeight="1" x14ac:dyDescent="0.2">
      <c r="B36" s="14" t="s">
        <v>31</v>
      </c>
      <c r="C36" s="19" t="s">
        <v>143</v>
      </c>
      <c r="D36" s="62">
        <v>1</v>
      </c>
      <c r="E36" s="62">
        <v>20000</v>
      </c>
      <c r="F36" s="62">
        <v>93000</v>
      </c>
    </row>
    <row r="37" spans="2:6" s="32" customFormat="1" ht="12.95" customHeight="1" x14ac:dyDescent="0.2">
      <c r="B37" s="14" t="s">
        <v>82</v>
      </c>
      <c r="C37" s="19" t="s">
        <v>115</v>
      </c>
      <c r="D37" s="62">
        <v>1</v>
      </c>
      <c r="E37" s="62">
        <v>10000</v>
      </c>
      <c r="F37" s="62">
        <v>8900</v>
      </c>
    </row>
    <row r="38" spans="2:6" s="32" customFormat="1" ht="12.95" customHeight="1" x14ac:dyDescent="0.2">
      <c r="B38" s="101" t="s">
        <v>33</v>
      </c>
      <c r="C38" s="102"/>
      <c r="D38" s="62">
        <f>SUM(D34:D37)</f>
        <v>5</v>
      </c>
      <c r="E38" s="62">
        <f>SUM(E34:E37)</f>
        <v>65793</v>
      </c>
      <c r="F38" s="62">
        <f>SUM(F34:F37)</f>
        <v>531639.53</v>
      </c>
    </row>
    <row r="39" spans="2:6" s="32" customFormat="1" ht="12.95" customHeight="1" x14ac:dyDescent="0.2">
      <c r="B39" s="98" t="s">
        <v>34</v>
      </c>
      <c r="C39" s="99"/>
      <c r="D39" s="99"/>
      <c r="E39" s="99"/>
      <c r="F39" s="100"/>
    </row>
    <row r="40" spans="2:6" s="32" customFormat="1" ht="12.95" customHeight="1" x14ac:dyDescent="0.2">
      <c r="B40" s="14" t="s">
        <v>67</v>
      </c>
      <c r="C40" s="19" t="s">
        <v>134</v>
      </c>
      <c r="D40" s="62">
        <v>2</v>
      </c>
      <c r="E40" s="62">
        <v>59839</v>
      </c>
      <c r="F40" s="62">
        <v>187497.68</v>
      </c>
    </row>
    <row r="41" spans="2:6" s="32" customFormat="1" ht="12.95" customHeight="1" x14ac:dyDescent="0.2">
      <c r="B41" s="14" t="s">
        <v>116</v>
      </c>
      <c r="C41" s="19" t="s">
        <v>130</v>
      </c>
      <c r="D41" s="62">
        <v>1</v>
      </c>
      <c r="E41" s="62">
        <v>20000</v>
      </c>
      <c r="F41" s="62">
        <v>17400</v>
      </c>
    </row>
    <row r="42" spans="2:6" s="32" customFormat="1" ht="12.95" customHeight="1" x14ac:dyDescent="0.2">
      <c r="B42" s="14" t="s">
        <v>175</v>
      </c>
      <c r="C42" s="19" t="s">
        <v>206</v>
      </c>
      <c r="D42" s="62">
        <v>1</v>
      </c>
      <c r="E42" s="62">
        <v>18750</v>
      </c>
      <c r="F42" s="62">
        <v>41250</v>
      </c>
    </row>
    <row r="43" spans="2:6" s="32" customFormat="1" ht="12.95" customHeight="1" x14ac:dyDescent="0.2">
      <c r="B43" s="14" t="s">
        <v>41</v>
      </c>
      <c r="C43" s="19" t="s">
        <v>131</v>
      </c>
      <c r="D43" s="62">
        <v>1</v>
      </c>
      <c r="E43" s="62">
        <v>15000</v>
      </c>
      <c r="F43" s="62">
        <v>15900</v>
      </c>
    </row>
    <row r="44" spans="2:6" s="32" customFormat="1" ht="12.95" customHeight="1" x14ac:dyDescent="0.2">
      <c r="B44" s="14" t="s">
        <v>83</v>
      </c>
      <c r="C44" s="19" t="s">
        <v>150</v>
      </c>
      <c r="D44" s="62">
        <v>1</v>
      </c>
      <c r="E44" s="62">
        <v>10000</v>
      </c>
      <c r="F44" s="62">
        <v>42000</v>
      </c>
    </row>
    <row r="45" spans="2:6" s="32" customFormat="1" ht="12.95" customHeight="1" x14ac:dyDescent="0.2">
      <c r="B45" s="14" t="s">
        <v>185</v>
      </c>
      <c r="C45" s="19" t="s">
        <v>186</v>
      </c>
      <c r="D45" s="62">
        <v>1</v>
      </c>
      <c r="E45" s="62">
        <v>11500</v>
      </c>
      <c r="F45" s="62">
        <v>12535</v>
      </c>
    </row>
    <row r="46" spans="2:6" s="32" customFormat="1" ht="12.95" customHeight="1" x14ac:dyDescent="0.2">
      <c r="B46" s="14" t="s">
        <v>84</v>
      </c>
      <c r="C46" s="19" t="s">
        <v>202</v>
      </c>
      <c r="D46" s="62">
        <v>1</v>
      </c>
      <c r="E46" s="62">
        <v>10000</v>
      </c>
      <c r="F46" s="62">
        <v>18000</v>
      </c>
    </row>
    <row r="47" spans="2:6" s="32" customFormat="1" ht="12.95" customHeight="1" x14ac:dyDescent="0.2">
      <c r="B47" s="14" t="s">
        <v>154</v>
      </c>
      <c r="C47" s="19" t="s">
        <v>155</v>
      </c>
      <c r="D47" s="62">
        <v>1</v>
      </c>
      <c r="E47" s="62">
        <v>11802</v>
      </c>
      <c r="F47" s="62">
        <v>53699.1</v>
      </c>
    </row>
    <row r="48" spans="2:6" s="32" customFormat="1" ht="12.95" customHeight="1" x14ac:dyDescent="0.2">
      <c r="B48" s="14" t="s">
        <v>40</v>
      </c>
      <c r="C48" s="19" t="s">
        <v>189</v>
      </c>
      <c r="D48" s="62">
        <v>1</v>
      </c>
      <c r="E48" s="62">
        <v>6500</v>
      </c>
      <c r="F48" s="62">
        <v>9880</v>
      </c>
    </row>
    <row r="49" spans="2:6" s="32" customFormat="1" ht="12.95" customHeight="1" x14ac:dyDescent="0.2">
      <c r="B49" s="101" t="s">
        <v>43</v>
      </c>
      <c r="C49" s="102"/>
      <c r="D49" s="63">
        <f>SUM(D40:D48)</f>
        <v>10</v>
      </c>
      <c r="E49" s="63">
        <f>SUM(E40:E48)</f>
        <v>163391</v>
      </c>
      <c r="F49" s="63">
        <f>SUM(F40:F48)</f>
        <v>398161.77999999997</v>
      </c>
    </row>
    <row r="50" spans="2:6" s="32" customFormat="1" ht="12.95" customHeight="1" x14ac:dyDescent="0.2">
      <c r="B50" s="98" t="s">
        <v>44</v>
      </c>
      <c r="C50" s="99"/>
      <c r="D50" s="99"/>
      <c r="E50" s="99"/>
      <c r="F50" s="100"/>
    </row>
    <row r="51" spans="2:6" s="32" customFormat="1" ht="12.95" customHeight="1" x14ac:dyDescent="0.2">
      <c r="B51" s="14" t="s">
        <v>216</v>
      </c>
      <c r="C51" s="19" t="s">
        <v>219</v>
      </c>
      <c r="D51" s="62">
        <v>1</v>
      </c>
      <c r="E51" s="62">
        <v>10000</v>
      </c>
      <c r="F51" s="62">
        <v>460000</v>
      </c>
    </row>
    <row r="52" spans="2:6" s="32" customFormat="1" ht="12.95" customHeight="1" x14ac:dyDescent="0.2">
      <c r="B52" s="14" t="s">
        <v>48</v>
      </c>
      <c r="C52" s="19" t="s">
        <v>100</v>
      </c>
      <c r="D52" s="62">
        <v>1</v>
      </c>
      <c r="E52" s="62">
        <v>10000</v>
      </c>
      <c r="F52" s="62">
        <v>200500</v>
      </c>
    </row>
    <row r="53" spans="2:6" s="32" customFormat="1" ht="12.95" customHeight="1" x14ac:dyDescent="0.2">
      <c r="B53" s="14" t="s">
        <v>195</v>
      </c>
      <c r="C53" s="19" t="s">
        <v>196</v>
      </c>
      <c r="D53" s="62">
        <v>1</v>
      </c>
      <c r="E53" s="62">
        <v>50000</v>
      </c>
      <c r="F53" s="62">
        <v>1350000</v>
      </c>
    </row>
    <row r="54" spans="2:6" s="32" customFormat="1" ht="12.95" customHeight="1" x14ac:dyDescent="0.2">
      <c r="B54" s="14" t="s">
        <v>47</v>
      </c>
      <c r="C54" s="19" t="s">
        <v>163</v>
      </c>
      <c r="D54" s="62">
        <v>1</v>
      </c>
      <c r="E54" s="62">
        <v>40000</v>
      </c>
      <c r="F54" s="62">
        <v>448000</v>
      </c>
    </row>
    <row r="55" spans="2:6" s="32" customFormat="1" ht="12.95" customHeight="1" x14ac:dyDescent="0.2">
      <c r="B55" s="14" t="s">
        <v>87</v>
      </c>
      <c r="C55" s="19" t="s">
        <v>118</v>
      </c>
      <c r="D55" s="62">
        <v>1</v>
      </c>
      <c r="E55" s="62">
        <v>50000</v>
      </c>
      <c r="F55" s="62">
        <v>1100000</v>
      </c>
    </row>
    <row r="56" spans="2:6" s="32" customFormat="1" ht="12.95" customHeight="1" x14ac:dyDescent="0.2">
      <c r="B56" s="14" t="s">
        <v>101</v>
      </c>
      <c r="C56" s="19" t="s">
        <v>144</v>
      </c>
      <c r="D56" s="62">
        <v>3</v>
      </c>
      <c r="E56" s="62">
        <v>300000</v>
      </c>
      <c r="F56" s="62">
        <v>2745000</v>
      </c>
    </row>
    <row r="57" spans="2:6" s="32" customFormat="1" ht="12.95" customHeight="1" x14ac:dyDescent="0.2">
      <c r="B57" s="14" t="s">
        <v>85</v>
      </c>
      <c r="C57" s="19" t="s">
        <v>234</v>
      </c>
      <c r="D57" s="62">
        <v>1</v>
      </c>
      <c r="E57" s="62">
        <v>40000</v>
      </c>
      <c r="F57" s="62">
        <v>1204000</v>
      </c>
    </row>
    <row r="58" spans="2:6" s="32" customFormat="1" ht="12.95" customHeight="1" x14ac:dyDescent="0.2">
      <c r="B58" s="101" t="s">
        <v>254</v>
      </c>
      <c r="C58" s="102"/>
      <c r="D58" s="63">
        <f>SUM(D51:D57)</f>
        <v>9</v>
      </c>
      <c r="E58" s="63">
        <f>SUM(E51:E57)</f>
        <v>500000</v>
      </c>
      <c r="F58" s="63">
        <f>SUM(F51:F57)</f>
        <v>7507500</v>
      </c>
    </row>
    <row r="59" spans="2:6" s="32" customFormat="1" ht="12.95" customHeight="1" x14ac:dyDescent="0.2">
      <c r="B59" s="98" t="s">
        <v>122</v>
      </c>
      <c r="C59" s="99"/>
      <c r="D59" s="99"/>
      <c r="E59" s="99"/>
      <c r="F59" s="100"/>
    </row>
    <row r="60" spans="2:6" s="32" customFormat="1" ht="12.95" customHeight="1" x14ac:dyDescent="0.2">
      <c r="B60" s="14" t="s">
        <v>110</v>
      </c>
      <c r="C60" s="19" t="s">
        <v>162</v>
      </c>
      <c r="D60" s="62">
        <v>1</v>
      </c>
      <c r="E60" s="62">
        <v>10000</v>
      </c>
      <c r="F60" s="62">
        <v>100000</v>
      </c>
    </row>
    <row r="61" spans="2:6" s="32" customFormat="1" ht="12.95" customHeight="1" x14ac:dyDescent="0.2">
      <c r="B61" s="14" t="s">
        <v>88</v>
      </c>
      <c r="C61" s="19" t="s">
        <v>133</v>
      </c>
      <c r="D61" s="62">
        <v>1</v>
      </c>
      <c r="E61" s="62">
        <v>15287</v>
      </c>
      <c r="F61" s="62">
        <v>109302.05</v>
      </c>
    </row>
    <row r="62" spans="2:6" s="32" customFormat="1" ht="12.95" customHeight="1" x14ac:dyDescent="0.2">
      <c r="B62" s="101" t="s">
        <v>255</v>
      </c>
      <c r="C62" s="102"/>
      <c r="D62" s="63">
        <f>SUM(D60:D61)</f>
        <v>2</v>
      </c>
      <c r="E62" s="63">
        <f>SUM(E60:E61)</f>
        <v>25287</v>
      </c>
      <c r="F62" s="63">
        <f>SUM(F60:F61)</f>
        <v>209302.05</v>
      </c>
    </row>
    <row r="63" spans="2:6" s="32" customFormat="1" ht="12.95" customHeight="1" x14ac:dyDescent="0.2">
      <c r="B63" s="98" t="s">
        <v>198</v>
      </c>
      <c r="C63" s="99"/>
      <c r="D63" s="99"/>
      <c r="E63" s="99"/>
      <c r="F63" s="100"/>
    </row>
    <row r="64" spans="2:6" s="32" customFormat="1" ht="12.95" customHeight="1" x14ac:dyDescent="0.2">
      <c r="B64" s="14" t="s">
        <v>123</v>
      </c>
      <c r="C64" s="19" t="s">
        <v>142</v>
      </c>
      <c r="D64" s="62">
        <v>1</v>
      </c>
      <c r="E64" s="62">
        <v>100000</v>
      </c>
      <c r="F64" s="62">
        <v>1800000</v>
      </c>
    </row>
    <row r="65" spans="2:6" s="32" customFormat="1" ht="12.95" customHeight="1" x14ac:dyDescent="0.2">
      <c r="B65" s="101" t="s">
        <v>243</v>
      </c>
      <c r="C65" s="102"/>
      <c r="D65" s="63">
        <f>SUM(D64)</f>
        <v>1</v>
      </c>
      <c r="E65" s="63">
        <f>SUM(E64)</f>
        <v>100000</v>
      </c>
      <c r="F65" s="63">
        <f>SUM(F64)</f>
        <v>1800000</v>
      </c>
    </row>
    <row r="66" spans="2:6" ht="12.95" customHeight="1" x14ac:dyDescent="0.2">
      <c r="B66" s="95" t="s">
        <v>51</v>
      </c>
      <c r="C66" s="96"/>
      <c r="D66" s="63">
        <f t="shared" ref="D66:E66" si="0">D65+D62+D58+D49+D38+D32</f>
        <v>64</v>
      </c>
      <c r="E66" s="63">
        <f t="shared" si="0"/>
        <v>99593994</v>
      </c>
      <c r="F66" s="63">
        <f>F65+F62+F58+F49+F38+F32</f>
        <v>197353119.20999998</v>
      </c>
    </row>
  </sheetData>
  <mergeCells count="26">
    <mergeCell ref="B19:F19"/>
    <mergeCell ref="B21:C21"/>
    <mergeCell ref="B11:F11"/>
    <mergeCell ref="B13:C13"/>
    <mergeCell ref="B14:F14"/>
    <mergeCell ref="B18:C18"/>
    <mergeCell ref="B1:E1"/>
    <mergeCell ref="B2:F2"/>
    <mergeCell ref="C3:D3"/>
    <mergeCell ref="B5:F5"/>
    <mergeCell ref="B10:C10"/>
    <mergeCell ref="B66:C66"/>
    <mergeCell ref="C23:D23"/>
    <mergeCell ref="B22:C22"/>
    <mergeCell ref="B39:F39"/>
    <mergeCell ref="B49:C49"/>
    <mergeCell ref="B25:F25"/>
    <mergeCell ref="B32:C32"/>
    <mergeCell ref="B50:F50"/>
    <mergeCell ref="B58:C58"/>
    <mergeCell ref="B59:F59"/>
    <mergeCell ref="B62:C62"/>
    <mergeCell ref="B33:F33"/>
    <mergeCell ref="B38:C38"/>
    <mergeCell ref="B63:F63"/>
    <mergeCell ref="B65:C65"/>
  </mergeCells>
  <pageMargins left="0" right="0" top="0" bottom="0" header="0" footer="0"/>
  <pageSetup paperSize="9" orientation="portrait" verticalDpi="15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1"/>
  <sheetViews>
    <sheetView topLeftCell="A13" workbookViewId="0">
      <selection activeCell="E30" sqref="E30"/>
    </sheetView>
  </sheetViews>
  <sheetFormatPr defaultColWidth="8.125" defaultRowHeight="14.25" x14ac:dyDescent="0.2"/>
  <cols>
    <col min="1" max="1" width="0.875" customWidth="1"/>
    <col min="2" max="2" width="34.125" customWidth="1"/>
    <col min="3" max="3" width="7.125" customWidth="1"/>
    <col min="4" max="4" width="9.25" customWidth="1"/>
    <col min="5" max="5" width="24.125" customWidth="1"/>
    <col min="6" max="6" width="7.75" customWidth="1"/>
    <col min="7" max="7" width="7.375" customWidth="1"/>
  </cols>
  <sheetData>
    <row r="1" spans="2:7" ht="24" customHeight="1" x14ac:dyDescent="0.2">
      <c r="B1" s="108" t="s">
        <v>240</v>
      </c>
      <c r="C1" s="108"/>
      <c r="D1" s="108"/>
      <c r="E1" s="108"/>
      <c r="F1" s="108"/>
      <c r="G1" s="108"/>
    </row>
    <row r="2" spans="2:7" ht="52.5" customHeight="1" x14ac:dyDescent="0.2">
      <c r="B2" s="1" t="s">
        <v>11</v>
      </c>
      <c r="C2" s="1" t="s">
        <v>12</v>
      </c>
      <c r="D2" s="1" t="s">
        <v>69</v>
      </c>
      <c r="E2" s="1" t="s">
        <v>70</v>
      </c>
      <c r="F2" s="1" t="s">
        <v>71</v>
      </c>
      <c r="G2" s="1" t="s">
        <v>72</v>
      </c>
    </row>
    <row r="3" spans="2:7" ht="15" customHeight="1" x14ac:dyDescent="0.2">
      <c r="B3" s="105" t="s">
        <v>58</v>
      </c>
      <c r="C3" s="106"/>
      <c r="D3" s="106"/>
      <c r="E3" s="106"/>
      <c r="F3" s="106"/>
      <c r="G3" s="107"/>
    </row>
    <row r="4" spans="2:7" s="32" customFormat="1" ht="15" customHeight="1" x14ac:dyDescent="0.2">
      <c r="B4" s="14" t="s">
        <v>97</v>
      </c>
      <c r="C4" s="19" t="s">
        <v>192</v>
      </c>
      <c r="D4" s="23">
        <v>0.9</v>
      </c>
      <c r="E4" s="17" t="s">
        <v>75</v>
      </c>
      <c r="F4" s="18" t="s">
        <v>60</v>
      </c>
      <c r="G4" s="18">
        <v>0.9</v>
      </c>
    </row>
    <row r="5" spans="2:7" s="32" customFormat="1" ht="15" customHeight="1" x14ac:dyDescent="0.2">
      <c r="B5" s="14" t="s">
        <v>25</v>
      </c>
      <c r="C5" s="19" t="s">
        <v>212</v>
      </c>
      <c r="D5" s="23">
        <v>0.79</v>
      </c>
      <c r="E5" s="17" t="s">
        <v>75</v>
      </c>
      <c r="F5" s="18">
        <v>0.77</v>
      </c>
      <c r="G5" s="18">
        <v>0.81</v>
      </c>
    </row>
    <row r="6" spans="2:7" s="32" customFormat="1" ht="15" customHeight="1" x14ac:dyDescent="0.2">
      <c r="B6" s="14" t="s">
        <v>181</v>
      </c>
      <c r="C6" s="19" t="s">
        <v>182</v>
      </c>
      <c r="D6" s="23">
        <v>1.4</v>
      </c>
      <c r="E6" s="17" t="s">
        <v>75</v>
      </c>
      <c r="F6" s="18">
        <v>1.27</v>
      </c>
      <c r="G6" s="18" t="s">
        <v>60</v>
      </c>
    </row>
    <row r="7" spans="2:7" s="32" customFormat="1" ht="15" customHeight="1" x14ac:dyDescent="0.2">
      <c r="B7" s="14" t="s">
        <v>98</v>
      </c>
      <c r="C7" s="19" t="s">
        <v>231</v>
      </c>
      <c r="D7" s="23">
        <v>0.83</v>
      </c>
      <c r="E7" s="17" t="s">
        <v>75</v>
      </c>
      <c r="F7" s="18">
        <v>0.76</v>
      </c>
      <c r="G7" s="18">
        <v>0.85</v>
      </c>
    </row>
    <row r="8" spans="2:7" s="32" customFormat="1" ht="15" customHeight="1" x14ac:dyDescent="0.2">
      <c r="B8" s="105" t="s">
        <v>127</v>
      </c>
      <c r="C8" s="106"/>
      <c r="D8" s="106"/>
      <c r="E8" s="106"/>
      <c r="F8" s="106"/>
      <c r="G8" s="107"/>
    </row>
    <row r="9" spans="2:7" s="32" customFormat="1" ht="15" customHeight="1" x14ac:dyDescent="0.2">
      <c r="B9" s="14" t="s">
        <v>29</v>
      </c>
      <c r="C9" s="19" t="s">
        <v>140</v>
      </c>
      <c r="D9" s="23">
        <v>2.16</v>
      </c>
      <c r="E9" s="17" t="s">
        <v>75</v>
      </c>
      <c r="F9" s="18">
        <v>2.16</v>
      </c>
      <c r="G9" s="18">
        <v>2.19</v>
      </c>
    </row>
    <row r="10" spans="2:7" s="32" customFormat="1" ht="15" customHeight="1" x14ac:dyDescent="0.2">
      <c r="B10" s="14" t="s">
        <v>64</v>
      </c>
      <c r="C10" s="19" t="s">
        <v>117</v>
      </c>
      <c r="D10" s="18">
        <v>0.81</v>
      </c>
      <c r="E10" s="17" t="s">
        <v>75</v>
      </c>
      <c r="F10" s="18">
        <v>0.82</v>
      </c>
      <c r="G10" s="18">
        <v>0.85</v>
      </c>
    </row>
    <row r="11" spans="2:7" s="32" customFormat="1" ht="15" customHeight="1" x14ac:dyDescent="0.2">
      <c r="B11" s="105" t="s">
        <v>59</v>
      </c>
      <c r="C11" s="106"/>
      <c r="D11" s="106"/>
      <c r="E11" s="106"/>
      <c r="F11" s="106"/>
      <c r="G11" s="107"/>
    </row>
    <row r="12" spans="2:7" s="32" customFormat="1" ht="15" customHeight="1" x14ac:dyDescent="0.2">
      <c r="B12" s="14" t="s">
        <v>105</v>
      </c>
      <c r="C12" s="19" t="s">
        <v>174</v>
      </c>
      <c r="D12" s="23">
        <v>1</v>
      </c>
      <c r="E12" s="17" t="s">
        <v>75</v>
      </c>
      <c r="F12" s="18" t="s">
        <v>60</v>
      </c>
      <c r="G12" s="18" t="s">
        <v>60</v>
      </c>
    </row>
    <row r="13" spans="2:7" s="32" customFormat="1" ht="15" customHeight="1" x14ac:dyDescent="0.2">
      <c r="B13" s="50" t="s">
        <v>106</v>
      </c>
      <c r="C13" s="19" t="s">
        <v>159</v>
      </c>
      <c r="D13" s="18">
        <v>1.53</v>
      </c>
      <c r="E13" s="17" t="s">
        <v>75</v>
      </c>
      <c r="F13" s="18" t="s">
        <v>60</v>
      </c>
      <c r="G13" s="18">
        <v>1.53</v>
      </c>
    </row>
    <row r="14" spans="2:7" ht="15" customHeight="1" x14ac:dyDescent="0.2">
      <c r="B14" s="105" t="s">
        <v>30</v>
      </c>
      <c r="C14" s="106"/>
      <c r="D14" s="106"/>
      <c r="E14" s="106"/>
      <c r="F14" s="106"/>
      <c r="G14" s="107"/>
    </row>
    <row r="15" spans="2:7" ht="15" customHeight="1" x14ac:dyDescent="0.2">
      <c r="B15" s="14" t="s">
        <v>78</v>
      </c>
      <c r="C15" s="19" t="s">
        <v>79</v>
      </c>
      <c r="D15" s="18">
        <v>8</v>
      </c>
      <c r="E15" s="17" t="s">
        <v>157</v>
      </c>
      <c r="F15" s="18" t="s">
        <v>60</v>
      </c>
      <c r="G15" s="18" t="s">
        <v>60</v>
      </c>
    </row>
    <row r="16" spans="2:7" ht="15" customHeight="1" x14ac:dyDescent="0.2">
      <c r="B16" s="14" t="s">
        <v>80</v>
      </c>
      <c r="C16" s="19" t="s">
        <v>102</v>
      </c>
      <c r="D16" s="18">
        <v>1.69</v>
      </c>
      <c r="E16" s="17" t="s">
        <v>157</v>
      </c>
      <c r="F16" s="18" t="s">
        <v>60</v>
      </c>
      <c r="G16" s="18" t="s">
        <v>60</v>
      </c>
    </row>
    <row r="17" spans="2:7" s="32" customFormat="1" ht="15" customHeight="1" x14ac:dyDescent="0.2">
      <c r="B17" s="14" t="s">
        <v>81</v>
      </c>
      <c r="C17" s="19" t="s">
        <v>132</v>
      </c>
      <c r="D17" s="23">
        <v>7.54</v>
      </c>
      <c r="E17" s="17" t="s">
        <v>75</v>
      </c>
      <c r="F17" s="18">
        <v>7.25</v>
      </c>
      <c r="G17" s="18">
        <v>7.5</v>
      </c>
    </row>
    <row r="18" spans="2:7" ht="15" customHeight="1" x14ac:dyDescent="0.2">
      <c r="B18" s="105" t="s">
        <v>34</v>
      </c>
      <c r="C18" s="106"/>
      <c r="D18" s="106"/>
      <c r="E18" s="106"/>
      <c r="F18" s="106"/>
      <c r="G18" s="107"/>
    </row>
    <row r="19" spans="2:7" s="32" customFormat="1" ht="15" customHeight="1" x14ac:dyDescent="0.2">
      <c r="B19" s="14" t="s">
        <v>36</v>
      </c>
      <c r="C19" s="19" t="s">
        <v>121</v>
      </c>
      <c r="D19" s="23">
        <v>0.35</v>
      </c>
      <c r="E19" s="17" t="s">
        <v>157</v>
      </c>
      <c r="F19" s="18" t="s">
        <v>60</v>
      </c>
      <c r="G19" s="18" t="s">
        <v>60</v>
      </c>
    </row>
    <row r="20" spans="2:7" s="32" customFormat="1" ht="15" customHeight="1" x14ac:dyDescent="0.2">
      <c r="B20" s="14" t="s">
        <v>35</v>
      </c>
      <c r="C20" s="19" t="s">
        <v>161</v>
      </c>
      <c r="D20" s="23">
        <v>2.58</v>
      </c>
      <c r="E20" s="17" t="s">
        <v>75</v>
      </c>
      <c r="F20" s="18">
        <v>2.5099999999999998</v>
      </c>
      <c r="G20" s="18"/>
    </row>
    <row r="21" spans="2:7" s="32" customFormat="1" ht="15" customHeight="1" x14ac:dyDescent="0.2">
      <c r="B21" s="14" t="s">
        <v>171</v>
      </c>
      <c r="C21" s="19" t="s">
        <v>178</v>
      </c>
      <c r="D21" s="23">
        <v>2.75</v>
      </c>
      <c r="E21" s="17" t="s">
        <v>75</v>
      </c>
      <c r="F21" s="18">
        <v>2.6</v>
      </c>
      <c r="G21" s="18">
        <v>2.73</v>
      </c>
    </row>
    <row r="22" spans="2:7" s="32" customFormat="1" ht="15" customHeight="1" x14ac:dyDescent="0.2">
      <c r="B22" s="14" t="s">
        <v>38</v>
      </c>
      <c r="C22" s="19" t="s">
        <v>104</v>
      </c>
      <c r="D22" s="23">
        <v>0.72</v>
      </c>
      <c r="E22" s="17" t="s">
        <v>75</v>
      </c>
      <c r="F22" s="18">
        <v>0.71</v>
      </c>
      <c r="G22" s="18">
        <v>0.73</v>
      </c>
    </row>
    <row r="23" spans="2:7" s="32" customFormat="1" ht="15" customHeight="1" x14ac:dyDescent="0.2">
      <c r="B23" s="14" t="s">
        <v>193</v>
      </c>
      <c r="C23" s="19" t="s">
        <v>194</v>
      </c>
      <c r="D23" s="23">
        <v>0.7</v>
      </c>
      <c r="E23" s="17" t="s">
        <v>75</v>
      </c>
      <c r="F23" s="18" t="s">
        <v>60</v>
      </c>
      <c r="G23" s="18">
        <v>0.7</v>
      </c>
    </row>
    <row r="24" spans="2:7" s="32" customFormat="1" ht="15" customHeight="1" x14ac:dyDescent="0.2">
      <c r="B24" s="14" t="s">
        <v>167</v>
      </c>
      <c r="C24" s="19" t="s">
        <v>168</v>
      </c>
      <c r="D24" s="23">
        <v>0.7</v>
      </c>
      <c r="E24" s="17" t="s">
        <v>75</v>
      </c>
      <c r="F24" s="18">
        <v>0.65</v>
      </c>
      <c r="G24" s="18">
        <v>0.75</v>
      </c>
    </row>
    <row r="25" spans="2:7" ht="15" customHeight="1" x14ac:dyDescent="0.2">
      <c r="B25" s="105" t="s">
        <v>94</v>
      </c>
      <c r="C25" s="106"/>
      <c r="D25" s="106"/>
      <c r="E25" s="106"/>
      <c r="F25" s="106"/>
      <c r="G25" s="107"/>
    </row>
    <row r="26" spans="2:7" ht="15" customHeight="1" x14ac:dyDescent="0.2">
      <c r="B26" s="14" t="s">
        <v>45</v>
      </c>
      <c r="C26" s="19" t="s">
        <v>46</v>
      </c>
      <c r="D26" s="18">
        <v>17.39</v>
      </c>
      <c r="E26" s="17" t="s">
        <v>157</v>
      </c>
      <c r="F26" s="18" t="s">
        <v>60</v>
      </c>
      <c r="G26" s="18" t="s">
        <v>60</v>
      </c>
    </row>
    <row r="27" spans="2:7" s="32" customFormat="1" ht="15" customHeight="1" x14ac:dyDescent="0.2">
      <c r="B27" s="14" t="s">
        <v>86</v>
      </c>
      <c r="C27" s="19" t="s">
        <v>151</v>
      </c>
      <c r="D27" s="23">
        <v>12</v>
      </c>
      <c r="E27" s="17" t="s">
        <v>75</v>
      </c>
      <c r="F27" s="18">
        <v>10.8</v>
      </c>
      <c r="G27" s="18">
        <v>11.5</v>
      </c>
    </row>
    <row r="28" spans="2:7" s="32" customFormat="1" ht="15" customHeight="1" x14ac:dyDescent="0.2">
      <c r="B28" s="105" t="s">
        <v>197</v>
      </c>
      <c r="C28" s="106"/>
      <c r="D28" s="106"/>
      <c r="E28" s="106"/>
      <c r="F28" s="106"/>
      <c r="G28" s="107"/>
    </row>
    <row r="29" spans="2:7" s="32" customFormat="1" ht="15" customHeight="1" x14ac:dyDescent="0.2">
      <c r="B29" s="50" t="s">
        <v>209</v>
      </c>
      <c r="C29" s="19" t="s">
        <v>208</v>
      </c>
      <c r="D29" s="23">
        <v>1.2</v>
      </c>
      <c r="E29" s="17" t="s">
        <v>75</v>
      </c>
      <c r="F29" s="18">
        <v>1.1000000000000001</v>
      </c>
      <c r="G29" s="18">
        <v>1.3</v>
      </c>
    </row>
    <row r="30" spans="2:7" ht="15" x14ac:dyDescent="0.2">
      <c r="B30" s="14" t="s">
        <v>90</v>
      </c>
      <c r="C30" s="19" t="s">
        <v>201</v>
      </c>
      <c r="D30" s="23">
        <v>0.84</v>
      </c>
      <c r="E30" s="17" t="s">
        <v>75</v>
      </c>
      <c r="F30" s="18">
        <v>0.85</v>
      </c>
      <c r="G30" s="18">
        <v>0.9</v>
      </c>
    </row>
    <row r="31" spans="2:7" s="32" customFormat="1" ht="15" x14ac:dyDescent="0.2">
      <c r="B31" s="50" t="s">
        <v>223</v>
      </c>
      <c r="C31" s="19" t="s">
        <v>222</v>
      </c>
      <c r="D31" s="23">
        <v>8.2799999999999994</v>
      </c>
      <c r="E31" s="17" t="s">
        <v>75</v>
      </c>
      <c r="F31" s="18">
        <v>7.8</v>
      </c>
      <c r="G31" s="18">
        <v>8.2200000000000006</v>
      </c>
    </row>
  </sheetData>
  <mergeCells count="8">
    <mergeCell ref="B28:G28"/>
    <mergeCell ref="B25:G25"/>
    <mergeCell ref="B1:G1"/>
    <mergeCell ref="B14:G14"/>
    <mergeCell ref="B18:G18"/>
    <mergeCell ref="B3:G3"/>
    <mergeCell ref="B11:G11"/>
    <mergeCell ref="B8:G8"/>
  </mergeCells>
  <pageMargins left="0" right="0" top="0.15748031496062992" bottom="0" header="0" footer="0"/>
  <pageSetup paperSize="9" orientation="portrait" verticalDpi="15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9"/>
  <sheetViews>
    <sheetView workbookViewId="0">
      <selection activeCell="O4" sqref="O4"/>
    </sheetView>
  </sheetViews>
  <sheetFormatPr defaultRowHeight="14.25" x14ac:dyDescent="0.2"/>
  <cols>
    <col min="1" max="1" width="0.875" customWidth="1"/>
    <col min="2" max="2" width="31" customWidth="1"/>
    <col min="10" max="10" width="10.375" customWidth="1"/>
    <col min="11" max="11" width="3" customWidth="1"/>
    <col min="258" max="258" width="19.25" customWidth="1"/>
    <col min="514" max="514" width="19.25" customWidth="1"/>
    <col min="770" max="770" width="19.25" customWidth="1"/>
    <col min="1026" max="1026" width="19.25" customWidth="1"/>
    <col min="1282" max="1282" width="19.25" customWidth="1"/>
    <col min="1538" max="1538" width="19.25" customWidth="1"/>
    <col min="1794" max="1794" width="19.25" customWidth="1"/>
    <col min="2050" max="2050" width="19.25" customWidth="1"/>
    <col min="2306" max="2306" width="19.25" customWidth="1"/>
    <col min="2562" max="2562" width="19.25" customWidth="1"/>
    <col min="2818" max="2818" width="19.25" customWidth="1"/>
    <col min="3074" max="3074" width="19.25" customWidth="1"/>
    <col min="3330" max="3330" width="19.25" customWidth="1"/>
    <col min="3586" max="3586" width="19.25" customWidth="1"/>
    <col min="3842" max="3842" width="19.25" customWidth="1"/>
    <col min="4098" max="4098" width="19.25" customWidth="1"/>
    <col min="4354" max="4354" width="19.25" customWidth="1"/>
    <col min="4610" max="4610" width="19.25" customWidth="1"/>
    <col min="4866" max="4866" width="19.25" customWidth="1"/>
    <col min="5122" max="5122" width="19.25" customWidth="1"/>
    <col min="5378" max="5378" width="19.25" customWidth="1"/>
    <col min="5634" max="5634" width="19.25" customWidth="1"/>
    <col min="5890" max="5890" width="19.25" customWidth="1"/>
    <col min="6146" max="6146" width="19.25" customWidth="1"/>
    <col min="6402" max="6402" width="19.25" customWidth="1"/>
    <col min="6658" max="6658" width="19.25" customWidth="1"/>
    <col min="6914" max="6914" width="19.25" customWidth="1"/>
    <col min="7170" max="7170" width="19.25" customWidth="1"/>
    <col min="7426" max="7426" width="19.25" customWidth="1"/>
    <col min="7682" max="7682" width="19.25" customWidth="1"/>
    <col min="7938" max="7938" width="19.25" customWidth="1"/>
    <col min="8194" max="8194" width="19.25" customWidth="1"/>
    <col min="8450" max="8450" width="19.25" customWidth="1"/>
    <col min="8706" max="8706" width="19.25" customWidth="1"/>
    <col min="8962" max="8962" width="19.25" customWidth="1"/>
    <col min="9218" max="9218" width="19.25" customWidth="1"/>
    <col min="9474" max="9474" width="19.25" customWidth="1"/>
    <col min="9730" max="9730" width="19.25" customWidth="1"/>
    <col min="9986" max="9986" width="19.25" customWidth="1"/>
    <col min="10242" max="10242" width="19.25" customWidth="1"/>
    <col min="10498" max="10498" width="19.25" customWidth="1"/>
    <col min="10754" max="10754" width="19.25" customWidth="1"/>
    <col min="11010" max="11010" width="19.25" customWidth="1"/>
    <col min="11266" max="11266" width="19.25" customWidth="1"/>
    <col min="11522" max="11522" width="19.25" customWidth="1"/>
    <col min="11778" max="11778" width="19.25" customWidth="1"/>
    <col min="12034" max="12034" width="19.25" customWidth="1"/>
    <col min="12290" max="12290" width="19.25" customWidth="1"/>
    <col min="12546" max="12546" width="19.25" customWidth="1"/>
    <col min="12802" max="12802" width="19.25" customWidth="1"/>
    <col min="13058" max="13058" width="19.25" customWidth="1"/>
    <col min="13314" max="13314" width="19.25" customWidth="1"/>
    <col min="13570" max="13570" width="19.25" customWidth="1"/>
    <col min="13826" max="13826" width="19.25" customWidth="1"/>
    <col min="14082" max="14082" width="19.25" customWidth="1"/>
    <col min="14338" max="14338" width="19.25" customWidth="1"/>
    <col min="14594" max="14594" width="19.25" customWidth="1"/>
    <col min="14850" max="14850" width="19.25" customWidth="1"/>
    <col min="15106" max="15106" width="19.25" customWidth="1"/>
    <col min="15362" max="15362" width="19.25" customWidth="1"/>
    <col min="15618" max="15618" width="19.25" customWidth="1"/>
    <col min="15874" max="15874" width="19.25" customWidth="1"/>
    <col min="16130" max="16130" width="19.25" customWidth="1"/>
  </cols>
  <sheetData>
    <row r="1" spans="2:18" ht="17.100000000000001" customHeight="1" x14ac:dyDescent="0.2">
      <c r="B1" s="109" t="s">
        <v>241</v>
      </c>
      <c r="C1" s="109"/>
      <c r="D1" s="109"/>
      <c r="E1" s="109"/>
      <c r="F1" s="109"/>
      <c r="G1" s="109"/>
      <c r="H1" s="109"/>
      <c r="I1" s="109"/>
      <c r="J1" s="109"/>
      <c r="K1" s="109"/>
    </row>
    <row r="2" spans="2:18" ht="14.25" customHeight="1" x14ac:dyDescent="0.2">
      <c r="B2" s="22" t="s">
        <v>107</v>
      </c>
      <c r="C2" s="4"/>
      <c r="D2" s="4"/>
      <c r="E2" s="4"/>
      <c r="F2" s="4"/>
      <c r="G2" s="4"/>
      <c r="H2" s="4"/>
      <c r="I2" s="4"/>
      <c r="J2" s="4"/>
      <c r="K2" s="4"/>
    </row>
    <row r="3" spans="2:18" s="32" customFormat="1" ht="40.5" customHeight="1" x14ac:dyDescent="0.2">
      <c r="B3" s="39" t="s">
        <v>103</v>
      </c>
      <c r="C3" s="110" t="s">
        <v>190</v>
      </c>
      <c r="D3" s="110"/>
      <c r="E3" s="110"/>
      <c r="F3" s="110"/>
      <c r="G3" s="110"/>
      <c r="H3" s="110"/>
      <c r="I3" s="110"/>
      <c r="J3" s="110"/>
      <c r="K3" s="110"/>
    </row>
    <row r="4" spans="2:18" s="32" customFormat="1" ht="40.5" customHeight="1" x14ac:dyDescent="0.2">
      <c r="B4" s="39" t="s">
        <v>114</v>
      </c>
      <c r="C4" s="110" t="s">
        <v>226</v>
      </c>
      <c r="D4" s="110"/>
      <c r="E4" s="110"/>
      <c r="F4" s="110"/>
      <c r="G4" s="110"/>
      <c r="H4" s="110"/>
      <c r="I4" s="110"/>
      <c r="J4" s="110"/>
      <c r="K4" s="110"/>
    </row>
    <row r="5" spans="2:18" s="32" customFormat="1" ht="40.5" customHeight="1" x14ac:dyDescent="0.2">
      <c r="B5" s="39" t="s">
        <v>119</v>
      </c>
      <c r="C5" s="110" t="s">
        <v>236</v>
      </c>
      <c r="D5" s="110"/>
      <c r="E5" s="110"/>
      <c r="F5" s="110"/>
      <c r="G5" s="110"/>
      <c r="H5" s="110"/>
      <c r="I5" s="110"/>
      <c r="J5" s="110"/>
      <c r="K5" s="110"/>
    </row>
    <row r="6" spans="2:18" s="32" customFormat="1" ht="27" customHeight="1" x14ac:dyDescent="0.2">
      <c r="B6" s="39" t="s">
        <v>149</v>
      </c>
      <c r="C6" s="110" t="s">
        <v>225</v>
      </c>
      <c r="D6" s="110"/>
      <c r="E6" s="110"/>
      <c r="F6" s="110"/>
      <c r="G6" s="110"/>
      <c r="H6" s="110"/>
      <c r="I6" s="110"/>
      <c r="J6" s="110"/>
      <c r="K6" s="110"/>
    </row>
    <row r="7" spans="2:18" s="32" customFormat="1" ht="46.5" customHeight="1" x14ac:dyDescent="0.2">
      <c r="B7" s="39" t="s">
        <v>99</v>
      </c>
      <c r="C7" s="110" t="s">
        <v>207</v>
      </c>
      <c r="D7" s="110"/>
      <c r="E7" s="110"/>
      <c r="F7" s="110"/>
      <c r="G7" s="110"/>
      <c r="H7" s="110"/>
      <c r="I7" s="110"/>
      <c r="J7" s="110"/>
      <c r="K7" s="110"/>
    </row>
    <row r="8" spans="2:18" s="32" customFormat="1" ht="37.5" customHeight="1" x14ac:dyDescent="0.2">
      <c r="B8" s="39" t="s">
        <v>32</v>
      </c>
      <c r="C8" s="110" t="s">
        <v>228</v>
      </c>
      <c r="D8" s="110"/>
      <c r="E8" s="110"/>
      <c r="F8" s="110"/>
      <c r="G8" s="110"/>
      <c r="H8" s="110"/>
      <c r="I8" s="110"/>
      <c r="J8" s="110"/>
      <c r="K8" s="110"/>
    </row>
    <row r="9" spans="2:18" s="32" customFormat="1" ht="32.25" customHeight="1" x14ac:dyDescent="0.2">
      <c r="B9" s="39" t="s">
        <v>109</v>
      </c>
      <c r="C9" s="110" t="s">
        <v>227</v>
      </c>
      <c r="D9" s="110"/>
      <c r="E9" s="110"/>
      <c r="F9" s="110"/>
      <c r="G9" s="110"/>
      <c r="H9" s="110"/>
      <c r="I9" s="110"/>
      <c r="J9" s="110"/>
      <c r="K9" s="110"/>
    </row>
    <row r="10" spans="2:18" ht="15" x14ac:dyDescent="0.2">
      <c r="B10" s="22" t="s">
        <v>108</v>
      </c>
      <c r="C10" s="21"/>
      <c r="D10" s="21"/>
      <c r="E10" s="21"/>
      <c r="F10" s="21"/>
      <c r="G10" s="21"/>
      <c r="H10" s="21"/>
      <c r="I10" s="21"/>
      <c r="J10" s="21"/>
      <c r="K10" s="21"/>
      <c r="R10" s="32"/>
    </row>
    <row r="11" spans="2:18" s="32" customFormat="1" ht="33.75" customHeight="1" x14ac:dyDescent="0.2">
      <c r="B11" s="39" t="s">
        <v>119</v>
      </c>
      <c r="C11" s="110" t="s">
        <v>141</v>
      </c>
      <c r="D11" s="110"/>
      <c r="E11" s="110"/>
      <c r="F11" s="110"/>
      <c r="G11" s="110"/>
      <c r="H11" s="110"/>
      <c r="I11" s="110"/>
      <c r="J11" s="110"/>
      <c r="K11" s="110"/>
    </row>
    <row r="12" spans="2:18" s="32" customFormat="1" ht="45" customHeight="1" x14ac:dyDescent="0.2">
      <c r="B12" s="39" t="s">
        <v>23</v>
      </c>
      <c r="C12" s="110" t="s">
        <v>172</v>
      </c>
      <c r="D12" s="110"/>
      <c r="E12" s="110"/>
      <c r="F12" s="110"/>
      <c r="G12" s="110"/>
      <c r="H12" s="110"/>
      <c r="I12" s="110"/>
      <c r="J12" s="110"/>
      <c r="K12" s="110"/>
    </row>
    <row r="13" spans="2:18" s="32" customFormat="1" ht="29.25" customHeight="1" x14ac:dyDescent="0.2">
      <c r="B13" s="39" t="s">
        <v>114</v>
      </c>
      <c r="C13" s="110" t="s">
        <v>158</v>
      </c>
      <c r="D13" s="110"/>
      <c r="E13" s="110"/>
      <c r="F13" s="110"/>
      <c r="G13" s="110"/>
      <c r="H13" s="110"/>
      <c r="I13" s="110"/>
      <c r="J13" s="110"/>
      <c r="K13" s="110"/>
    </row>
    <row r="14" spans="2:18" s="32" customFormat="1" ht="29.25" customHeight="1" x14ac:dyDescent="0.2">
      <c r="B14" s="43" t="s">
        <v>26</v>
      </c>
      <c r="C14" s="110" t="s">
        <v>165</v>
      </c>
      <c r="D14" s="110"/>
      <c r="E14" s="110"/>
      <c r="F14" s="110"/>
      <c r="G14" s="110"/>
      <c r="H14" s="110"/>
      <c r="I14" s="110"/>
      <c r="J14" s="110"/>
      <c r="K14" s="110"/>
    </row>
    <row r="15" spans="2:18" s="32" customFormat="1" ht="43.5" customHeight="1" x14ac:dyDescent="0.2">
      <c r="B15" s="39" t="s">
        <v>61</v>
      </c>
      <c r="C15" s="110" t="s">
        <v>184</v>
      </c>
      <c r="D15" s="110"/>
      <c r="E15" s="110"/>
      <c r="F15" s="110"/>
      <c r="G15" s="110"/>
      <c r="H15" s="110"/>
      <c r="I15" s="110"/>
      <c r="J15" s="110"/>
      <c r="K15" s="110"/>
    </row>
    <row r="16" spans="2:18" s="32" customFormat="1" ht="42" customHeight="1" x14ac:dyDescent="0.2">
      <c r="B16" s="39" t="s">
        <v>92</v>
      </c>
      <c r="C16" s="110" t="s">
        <v>211</v>
      </c>
      <c r="D16" s="110"/>
      <c r="E16" s="110"/>
      <c r="F16" s="110"/>
      <c r="G16" s="110"/>
      <c r="H16" s="110"/>
      <c r="I16" s="110"/>
      <c r="J16" s="110"/>
      <c r="K16" s="110"/>
    </row>
    <row r="17" spans="2:11" s="32" customFormat="1" ht="31.5" customHeight="1" x14ac:dyDescent="0.2">
      <c r="B17" s="20" t="s">
        <v>124</v>
      </c>
      <c r="C17" s="110" t="s">
        <v>180</v>
      </c>
      <c r="D17" s="110"/>
      <c r="E17" s="110"/>
      <c r="F17" s="110"/>
      <c r="G17" s="110"/>
      <c r="H17" s="110"/>
      <c r="I17" s="110"/>
      <c r="J17" s="110"/>
      <c r="K17" s="110"/>
    </row>
    <row r="18" spans="2:11" s="32" customFormat="1" ht="43.5" customHeight="1" x14ac:dyDescent="0.2">
      <c r="B18" s="39" t="s">
        <v>24</v>
      </c>
      <c r="C18" s="110" t="s">
        <v>191</v>
      </c>
      <c r="D18" s="110"/>
      <c r="E18" s="110"/>
      <c r="F18" s="110"/>
      <c r="G18" s="110"/>
      <c r="H18" s="110"/>
      <c r="I18" s="110"/>
      <c r="J18" s="110"/>
      <c r="K18" s="110"/>
    </row>
    <row r="19" spans="2:11" s="32" customFormat="1" ht="52.5" customHeight="1" x14ac:dyDescent="0.2">
      <c r="B19" s="39" t="s">
        <v>97</v>
      </c>
      <c r="C19" s="110" t="s">
        <v>199</v>
      </c>
      <c r="D19" s="110"/>
      <c r="E19" s="110"/>
      <c r="F19" s="110"/>
      <c r="G19" s="110"/>
      <c r="H19" s="110"/>
      <c r="I19" s="110"/>
      <c r="J19" s="110"/>
      <c r="K19" s="110"/>
    </row>
    <row r="20" spans="2:11" s="32" customFormat="1" ht="34.5" customHeight="1" x14ac:dyDescent="0.2">
      <c r="B20" s="39" t="s">
        <v>25</v>
      </c>
      <c r="C20" s="110" t="s">
        <v>217</v>
      </c>
      <c r="D20" s="110"/>
      <c r="E20" s="110"/>
      <c r="F20" s="110"/>
      <c r="G20" s="110"/>
      <c r="H20" s="110"/>
      <c r="I20" s="110"/>
      <c r="J20" s="110"/>
      <c r="K20" s="110"/>
    </row>
    <row r="21" spans="2:11" s="32" customFormat="1" ht="39.75" customHeight="1" x14ac:dyDescent="0.2">
      <c r="B21" s="39" t="s">
        <v>200</v>
      </c>
      <c r="C21" s="110" t="s">
        <v>214</v>
      </c>
      <c r="D21" s="110"/>
      <c r="E21" s="110"/>
      <c r="F21" s="110"/>
      <c r="G21" s="110"/>
      <c r="H21" s="110"/>
      <c r="I21" s="110"/>
      <c r="J21" s="110"/>
      <c r="K21" s="110"/>
    </row>
    <row r="22" spans="2:11" s="32" customFormat="1" ht="39.75" customHeight="1" x14ac:dyDescent="0.2">
      <c r="B22" s="39" t="s">
        <v>74</v>
      </c>
      <c r="C22" s="110" t="s">
        <v>224</v>
      </c>
      <c r="D22" s="110"/>
      <c r="E22" s="110"/>
      <c r="F22" s="110"/>
      <c r="G22" s="110"/>
      <c r="H22" s="110"/>
      <c r="I22" s="110"/>
      <c r="J22" s="110"/>
      <c r="K22" s="110"/>
    </row>
    <row r="23" spans="2:11" s="32" customFormat="1" ht="28.5" customHeight="1" x14ac:dyDescent="0.2">
      <c r="B23" s="39" t="s">
        <v>98</v>
      </c>
      <c r="C23" s="110" t="s">
        <v>230</v>
      </c>
      <c r="D23" s="110"/>
      <c r="E23" s="110"/>
      <c r="F23" s="110"/>
      <c r="G23" s="110"/>
      <c r="H23" s="110"/>
      <c r="I23" s="110"/>
      <c r="J23" s="110"/>
      <c r="K23" s="110"/>
    </row>
    <row r="24" spans="2:11" s="32" customFormat="1" ht="27" customHeight="1" x14ac:dyDescent="0.2">
      <c r="B24" s="39" t="s">
        <v>66</v>
      </c>
      <c r="C24" s="110" t="s">
        <v>235</v>
      </c>
      <c r="D24" s="110"/>
      <c r="E24" s="110"/>
      <c r="F24" s="110"/>
      <c r="G24" s="110"/>
      <c r="H24" s="110"/>
      <c r="I24" s="110"/>
      <c r="J24" s="110"/>
      <c r="K24" s="110"/>
    </row>
    <row r="25" spans="2:11" s="32" customFormat="1" ht="28.5" customHeight="1" x14ac:dyDescent="0.2">
      <c r="B25" s="39" t="s">
        <v>68</v>
      </c>
      <c r="C25" s="110" t="s">
        <v>176</v>
      </c>
      <c r="D25" s="110"/>
      <c r="E25" s="110"/>
      <c r="F25" s="110"/>
      <c r="G25" s="110"/>
      <c r="H25" s="110"/>
      <c r="I25" s="110"/>
      <c r="J25" s="110"/>
      <c r="K25" s="110"/>
    </row>
    <row r="26" spans="2:11" s="32" customFormat="1" ht="39" customHeight="1" x14ac:dyDescent="0.2">
      <c r="B26" s="39" t="s">
        <v>175</v>
      </c>
      <c r="C26" s="110" t="s">
        <v>205</v>
      </c>
      <c r="D26" s="110"/>
      <c r="E26" s="110"/>
      <c r="F26" s="110"/>
      <c r="G26" s="110"/>
      <c r="H26" s="110"/>
      <c r="I26" s="110"/>
      <c r="J26" s="110"/>
      <c r="K26" s="110"/>
    </row>
    <row r="27" spans="2:11" s="32" customFormat="1" ht="27" customHeight="1" x14ac:dyDescent="0.2">
      <c r="B27" s="39" t="s">
        <v>85</v>
      </c>
      <c r="C27" s="110" t="s">
        <v>233</v>
      </c>
      <c r="D27" s="110"/>
      <c r="E27" s="110"/>
      <c r="F27" s="110"/>
      <c r="G27" s="110"/>
      <c r="H27" s="110"/>
      <c r="I27" s="110"/>
      <c r="J27" s="110"/>
      <c r="K27" s="110"/>
    </row>
    <row r="28" spans="2:11" ht="48" customHeight="1" x14ac:dyDescent="0.2">
      <c r="B28" s="39" t="s">
        <v>90</v>
      </c>
      <c r="C28" s="110" t="s">
        <v>148</v>
      </c>
      <c r="D28" s="110"/>
      <c r="E28" s="110"/>
      <c r="F28" s="110"/>
      <c r="G28" s="110"/>
      <c r="H28" s="110"/>
      <c r="I28" s="110"/>
      <c r="J28" s="110"/>
      <c r="K28" s="110"/>
    </row>
    <row r="29" spans="2:11" ht="26.25" customHeight="1" x14ac:dyDescent="0.2">
      <c r="B29" s="39" t="s">
        <v>91</v>
      </c>
      <c r="C29" s="110" t="s">
        <v>221</v>
      </c>
      <c r="D29" s="110"/>
      <c r="E29" s="110"/>
      <c r="F29" s="110"/>
      <c r="G29" s="110"/>
      <c r="H29" s="110"/>
      <c r="I29" s="110"/>
      <c r="J29" s="110"/>
      <c r="K29" s="110"/>
    </row>
  </sheetData>
  <mergeCells count="27">
    <mergeCell ref="C16:K16"/>
    <mergeCell ref="C8:K8"/>
    <mergeCell ref="C27:K27"/>
    <mergeCell ref="C29:K29"/>
    <mergeCell ref="C21:K21"/>
    <mergeCell ref="C20:K20"/>
    <mergeCell ref="C24:K24"/>
    <mergeCell ref="C22:K22"/>
    <mergeCell ref="C28:K28"/>
    <mergeCell ref="C26:K26"/>
    <mergeCell ref="C25:K25"/>
    <mergeCell ref="B1:K1"/>
    <mergeCell ref="C11:K11"/>
    <mergeCell ref="C17:K17"/>
    <mergeCell ref="C3:K3"/>
    <mergeCell ref="C23:K23"/>
    <mergeCell ref="C12:K12"/>
    <mergeCell ref="C13:K13"/>
    <mergeCell ref="C15:K15"/>
    <mergeCell ref="C14:K14"/>
    <mergeCell ref="C6:K6"/>
    <mergeCell ref="C4:K4"/>
    <mergeCell ref="C7:K7"/>
    <mergeCell ref="C9:K9"/>
    <mergeCell ref="C5:K5"/>
    <mergeCell ref="C19:K19"/>
    <mergeCell ref="C18:K18"/>
  </mergeCells>
  <pageMargins left="0" right="0" top="0" bottom="0" header="0" footer="0"/>
  <pageSetup paperSize="9" scale="85" orientation="portrait" verticalDpi="15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topLeftCell="A7" zoomScale="110" zoomScaleNormal="110" workbookViewId="0">
      <selection activeCell="L50" sqref="L50"/>
    </sheetView>
  </sheetViews>
  <sheetFormatPr defaultRowHeight="14.25" x14ac:dyDescent="0.2"/>
  <cols>
    <col min="9" max="9" width="11.25" bestFit="1" customWidth="1"/>
  </cols>
  <sheetData>
    <row r="1" spans="1:11" ht="14.25" customHeight="1" x14ac:dyDescent="0.2">
      <c r="A1" s="111" t="s">
        <v>242</v>
      </c>
      <c r="B1" s="111"/>
      <c r="C1" s="111"/>
      <c r="D1" s="111"/>
      <c r="E1" s="111"/>
      <c r="F1" s="111"/>
      <c r="G1" s="111"/>
      <c r="H1" s="111"/>
      <c r="I1" s="111"/>
      <c r="J1" s="111"/>
      <c r="K1" s="111"/>
    </row>
    <row r="2" spans="1:11" ht="14.25" customHeight="1" x14ac:dyDescent="0.2">
      <c r="A2" s="111"/>
      <c r="B2" s="111"/>
      <c r="C2" s="111"/>
      <c r="D2" s="111"/>
      <c r="E2" s="111"/>
      <c r="F2" s="111"/>
      <c r="G2" s="111"/>
      <c r="H2" s="111"/>
      <c r="I2" s="111"/>
      <c r="J2" s="111"/>
      <c r="K2" s="111"/>
    </row>
  </sheetData>
  <mergeCells count="1">
    <mergeCell ref="A1:K2"/>
  </mergeCells>
  <pageMargins left="0" right="0" top="0" bottom="0" header="0" footer="0"/>
  <pageSetup paperSize="9" scale="95" orientation="portrait" verticalDpi="15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Bulletin</vt:lpstr>
      <vt:lpstr>Non Iraqis</vt:lpstr>
      <vt:lpstr>Non trading</vt:lpstr>
      <vt:lpstr>News</vt:lpstr>
      <vt:lpstr>Chart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m3tz</dc:creator>
  <cp:lastModifiedBy>web</cp:lastModifiedBy>
  <cp:lastPrinted>2013-05-12T10:24:25Z</cp:lastPrinted>
  <dcterms:created xsi:type="dcterms:W3CDTF">2010-10-06T05:28:12Z</dcterms:created>
  <dcterms:modified xsi:type="dcterms:W3CDTF">2014-02-05T11:19:41Z</dcterms:modified>
</cp:coreProperties>
</file>