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950" windowWidth="20115" windowHeight="1170"/>
  </bookViews>
  <sheets>
    <sheet name="نشرة التداول" sheetId="1" r:id="rId1"/>
    <sheet name="الاجانب" sheetId="6" r:id="rId2"/>
    <sheet name="الغير المتداولة" sheetId="8" r:id="rId3"/>
    <sheet name="الشركات المتوقفة" sheetId="4" r:id="rId4"/>
    <sheet name="اخبار الشركات" sheetId="5" r:id="rId5"/>
  </sheets>
  <calcPr calcId="145621"/>
</workbook>
</file>

<file path=xl/calcChain.xml><?xml version="1.0" encoding="utf-8"?>
<calcChain xmlns="http://schemas.openxmlformats.org/spreadsheetml/2006/main">
  <c r="F22" i="6" l="1"/>
  <c r="F23" i="6" s="1"/>
  <c r="E22" i="6"/>
  <c r="E23" i="6" s="1"/>
  <c r="D22" i="6"/>
  <c r="F18" i="6"/>
  <c r="E18" i="6"/>
  <c r="D18" i="6"/>
  <c r="F11" i="6"/>
  <c r="E11" i="6"/>
  <c r="D11" i="6"/>
  <c r="L38" i="1"/>
  <c r="L53" i="1" s="1"/>
  <c r="L60" i="1" s="1"/>
  <c r="M38" i="1"/>
  <c r="N38" i="1"/>
  <c r="L22" i="1"/>
  <c r="M22" i="1"/>
  <c r="N22" i="1"/>
  <c r="L49" i="1"/>
  <c r="M49" i="1"/>
  <c r="N49" i="1"/>
  <c r="N53" i="1" s="1"/>
  <c r="N60" i="1" s="1"/>
  <c r="L28" i="1"/>
  <c r="M28" i="1"/>
  <c r="N28" i="1"/>
  <c r="M53" i="1" l="1"/>
  <c r="M60" i="1" s="1"/>
  <c r="D23" i="6"/>
</calcChain>
</file>

<file path=xl/sharedStrings.xml><?xml version="1.0" encoding="utf-8"?>
<sst xmlns="http://schemas.openxmlformats.org/spreadsheetml/2006/main" count="435" uniqueCount="308">
  <si>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</si>
  <si>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</si>
  <si>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</si>
  <si>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</si>
  <si>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</si>
  <si>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</si>
  <si>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</si>
  <si>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</si>
  <si>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</si>
  <si>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</si>
  <si>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</si>
  <si>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</si>
  <si>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</si>
  <si>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</si>
  <si>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</si>
  <si>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</si>
  <si>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</si>
  <si>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</si>
  <si>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</si>
  <si>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</si>
  <si>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</si>
  <si>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</si>
  <si>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</si>
  <si>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</si>
  <si>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</si>
  <si>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</si>
  <si>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</si>
  <si>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</si>
  <si>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 xml:space="preserve"> قطاع الفنادق والسياحة </t>
  </si>
  <si>
    <t>قطاع الزراعة</t>
  </si>
  <si>
    <t>مجموع السوق النظامي</t>
  </si>
  <si>
    <t>اسم الشركة</t>
  </si>
  <si>
    <t>اغلاق</t>
  </si>
  <si>
    <t xml:space="preserve">الاكثر نشاطا حسب الاسهم المتداولة </t>
  </si>
  <si>
    <t xml:space="preserve">الاكثر نشاطا حسب القيمة المتداولة </t>
  </si>
  <si>
    <t>معدل السعر السابق</t>
  </si>
  <si>
    <t>سعر الاغلاق السابق</t>
  </si>
  <si>
    <t>قطاع التأمين</t>
  </si>
  <si>
    <t>قطاع الاستثمار</t>
  </si>
  <si>
    <t>الوئام للاستثمار المالي</t>
  </si>
  <si>
    <t>VWIF</t>
  </si>
  <si>
    <t>ــــــــــ</t>
  </si>
  <si>
    <t>الباتك للاستثمارات المالية</t>
  </si>
  <si>
    <t>VBAT</t>
  </si>
  <si>
    <t>قطاع التحويل المالي</t>
  </si>
  <si>
    <t>النبلاء للتحويل المالي</t>
  </si>
  <si>
    <t>MTNO</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</si>
  <si>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</si>
  <si>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</si>
  <si>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</si>
  <si>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</si>
  <si>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</si>
  <si>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</si>
  <si>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مصرف دجلة والفرات (BDFD)</t>
  </si>
  <si>
    <t>مصرف الاقتصاد (BEFI)</t>
  </si>
  <si>
    <t>الصناعات الالكترونية (IELI)</t>
  </si>
  <si>
    <t>العراقية للنقل البري (SILT)</t>
  </si>
  <si>
    <t>نقل المنتجات النفطية (SIGT)</t>
  </si>
  <si>
    <t>البادية للنقل العام (SBAG)</t>
  </si>
  <si>
    <t>الخير للاستثمار المالي (VKHF)</t>
  </si>
  <si>
    <t>مصرف الاتحاد العراقي (BUOI)</t>
  </si>
  <si>
    <t>صناعة وتجارة الكارتون (IICM)</t>
  </si>
  <si>
    <t>الخازر لانتاج المواد الانشائية (IKHC)</t>
  </si>
  <si>
    <t xml:space="preserve">Web site : www.isx-iq.net     E-mail : info-isx@isx-iq.net   07834000034 - 07711211522 - 07270094594  : ص . ب :3607 العلوية  الهاتف </t>
  </si>
  <si>
    <t xml:space="preserve">الاسهم المتداولة  </t>
  </si>
  <si>
    <t>التغير(%)</t>
  </si>
  <si>
    <t>الامين للاستثمارات العقارية</t>
  </si>
  <si>
    <t>SAEI</t>
  </si>
  <si>
    <t>الخاتم للاتصالات</t>
  </si>
  <si>
    <t>TZNI</t>
  </si>
  <si>
    <t>تاريخ الايقاف</t>
  </si>
  <si>
    <t>سبب الايقاف والملاحظات</t>
  </si>
  <si>
    <t>بغداد للمشروبات الغازية</t>
  </si>
  <si>
    <t>IBSD</t>
  </si>
  <si>
    <t xml:space="preserve">الامين للاستثمار المالي </t>
  </si>
  <si>
    <t>VAMF</t>
  </si>
  <si>
    <t>مصرف البلاد الاسلامي (BLAD)</t>
  </si>
  <si>
    <t xml:space="preserve">النبال العربية للتحويل المالي </t>
  </si>
  <si>
    <t>MTNI</t>
  </si>
  <si>
    <t>الاكثر خسارة</t>
  </si>
  <si>
    <t>تصنيع وتسويق التمور</t>
  </si>
  <si>
    <t>IIDP</t>
  </si>
  <si>
    <t xml:space="preserve">النخبة للمقاولات العامة </t>
  </si>
  <si>
    <t>SNUC</t>
  </si>
  <si>
    <t>المعمورة العقارية</t>
  </si>
  <si>
    <t>SMRI</t>
  </si>
  <si>
    <t>المنافع للتحويل المالي</t>
  </si>
  <si>
    <t>MTMA</t>
  </si>
  <si>
    <t xml:space="preserve">مصرف التنمية الدولي </t>
  </si>
  <si>
    <t>BIDB</t>
  </si>
  <si>
    <t>السجاد والمفروشات</t>
  </si>
  <si>
    <t>IITC</t>
  </si>
  <si>
    <t>المنصور الدوائية</t>
  </si>
  <si>
    <t>IMAP</t>
  </si>
  <si>
    <t>BNOI</t>
  </si>
  <si>
    <t>فندق السدير</t>
  </si>
  <si>
    <t>HSAD</t>
  </si>
  <si>
    <t>عدم تقديم البيانات المالية السنوية لعام 2017.سعر الاغلاق (1.000) دينار.</t>
  </si>
  <si>
    <t>مصرف الشمال(BNOR)</t>
  </si>
  <si>
    <t>عدم تقديم البيانات المالية السنوية لعام 2017.سعر الاغلاق (0.110) دينار.</t>
  </si>
  <si>
    <t>فنادق عشتار(HISH)</t>
  </si>
  <si>
    <t>فندق اشور(HASH)</t>
  </si>
  <si>
    <t>مصرف الثقة الدولي</t>
  </si>
  <si>
    <t>BTRU</t>
  </si>
  <si>
    <t>الخياطة الحديثة</t>
  </si>
  <si>
    <t>IMOS</t>
  </si>
  <si>
    <t>مصرف سومر التجاري</t>
  </si>
  <si>
    <t>BSUC</t>
  </si>
  <si>
    <t>مصرف العربية الاسلامي</t>
  </si>
  <si>
    <t>BAAI</t>
  </si>
  <si>
    <t>مصرف الاقليم التجاري</t>
  </si>
  <si>
    <t>BRTB</t>
  </si>
  <si>
    <t xml:space="preserve">الصنائع الكيمياوية العصرية </t>
  </si>
  <si>
    <t>IMCI</t>
  </si>
  <si>
    <t>انعقاد الاجتماع الهيئة العامة للشركة لزيادة راس مال الشركة وفق المادة (56/رابعا) من قانون الشركات ، واستمرار الايقاف بقرار من هيئة الاوراق المالية لحين تقديم حسابات كاملة وواضحة حسب المعايير المحاسبية .</t>
  </si>
  <si>
    <t>HNTI</t>
  </si>
  <si>
    <t xml:space="preserve">مصرف القابض (BQAB) </t>
  </si>
  <si>
    <t>وضع المصرف تحت وصاية البنك المركزي العراقي واستمرار الايقاف لعدم تقديم الافصاح السنوي لعام 2017 ، سعر الاغلاق (0.350) دينار .</t>
  </si>
  <si>
    <t>وضع المصرف تحت وصاية البنك المركزي العراقي واستمرار الايقاف لعدم تقديم الافصاح السنوي لعامي 2016و2017. سعر الاغلاق (0.250) دينار .</t>
  </si>
  <si>
    <t xml:space="preserve"> الشركات المتوقفة عن التداول بقرارات من هيئة الاوراق المالية </t>
  </si>
  <si>
    <t>المصرف الاهلي</t>
  </si>
  <si>
    <t>المصرف العراقي الاسلامي</t>
  </si>
  <si>
    <t>BIIB</t>
  </si>
  <si>
    <t xml:space="preserve">الوطنية للاستثمارات السياحية </t>
  </si>
  <si>
    <t>مصرف جيهان</t>
  </si>
  <si>
    <t>BCIH</t>
  </si>
  <si>
    <t>الحمراء للتأمين</t>
  </si>
  <si>
    <t>NHAM</t>
  </si>
  <si>
    <t>عدم تقديم الافصاح السنوي لعامي 2016 و2017 وافصاح الفصل الاول لعام 2018 .سعر الاغلاق (0.710) دينار.</t>
  </si>
  <si>
    <t>عدم تقديم الافصاح السنوي لعامي 2016 و2017 . سعر الاغلاق (0.290) دينار.</t>
  </si>
  <si>
    <t xml:space="preserve"> تم وضع المصرف تحت وصاية البنك المركزي العراقي واستمرار الايقاف لعدم تقديم الافصاح السنوي للاعوام 2015 و2016 و2017 . سعر الاغلاق (0.130) دينار.</t>
  </si>
  <si>
    <t>مصرف كوردستان</t>
  </si>
  <si>
    <t>BKUI</t>
  </si>
  <si>
    <t>فندق السدير(HSAD)</t>
  </si>
  <si>
    <t>الزوراء للاستثمار المالي</t>
  </si>
  <si>
    <t>VZAF</t>
  </si>
  <si>
    <t>مصرف الخليج التجاري</t>
  </si>
  <si>
    <t>BGUC</t>
  </si>
  <si>
    <t xml:space="preserve">مصرف بغداد </t>
  </si>
  <si>
    <t>BBOB</t>
  </si>
  <si>
    <t xml:space="preserve">بغداد العراق للنقل العام </t>
  </si>
  <si>
    <t>SBPT</t>
  </si>
  <si>
    <t>BWOR</t>
  </si>
  <si>
    <t xml:space="preserve">مصرف العالم الاسلامي </t>
  </si>
  <si>
    <t>BIME</t>
  </si>
  <si>
    <t xml:space="preserve">مصرف الشرق الاوسط </t>
  </si>
  <si>
    <t>IBPM</t>
  </si>
  <si>
    <t xml:space="preserve">بغداد لمواد التغليف </t>
  </si>
  <si>
    <t>العراقية لانتاج البذور (AISP)</t>
  </si>
  <si>
    <t>مصرف اسيا العراق</t>
  </si>
  <si>
    <t>BAIB</t>
  </si>
  <si>
    <t xml:space="preserve">مصرف الموصل </t>
  </si>
  <si>
    <t>BMFI</t>
  </si>
  <si>
    <t>اولاً : اخبار الشركات .</t>
  </si>
  <si>
    <t>دار السلام للتأمين (NDSA)</t>
  </si>
  <si>
    <t>الوطنية للاستثمارات السياحية (HNTI)</t>
  </si>
  <si>
    <t>دعت شركة مساهميها الى مراجعة الشركة لاستلام ارباحهم النقدية لسنة 2017 وبنسبة (7%) مع جلب المستمسكات الثبوتية لاستلام الارباح سنة 2017 والسنوات السابقة لمن لم يراجع لاستلامها  .</t>
  </si>
  <si>
    <t>انتاج الالبسة الجاهزة</t>
  </si>
  <si>
    <t>IRMC</t>
  </si>
  <si>
    <t>فندق بغداد</t>
  </si>
  <si>
    <t>HBAG</t>
  </si>
  <si>
    <t>فندق بابل</t>
  </si>
  <si>
    <t>HBAY</t>
  </si>
  <si>
    <t xml:space="preserve">دار السلام للتأمين </t>
  </si>
  <si>
    <t>NDSA</t>
  </si>
  <si>
    <t>فندق فلسطين</t>
  </si>
  <si>
    <t>HPAL</t>
  </si>
  <si>
    <t xml:space="preserve">مجموع  قطاع الفنادق والسياحة </t>
  </si>
  <si>
    <t>مجموع قطاع الخدمات</t>
  </si>
  <si>
    <t>مصرف ايلاف الاسلامي</t>
  </si>
  <si>
    <t>BELF</t>
  </si>
  <si>
    <t>اسيا سيل للاتصالات</t>
  </si>
  <si>
    <t>TASC</t>
  </si>
  <si>
    <t>مصرف الجنوب الاسلامي</t>
  </si>
  <si>
    <t>BJAB</t>
  </si>
  <si>
    <t>الاهلية للانتاج الزراعي</t>
  </si>
  <si>
    <t>AAHP</t>
  </si>
  <si>
    <t>المصرف الوطني الاسلامي</t>
  </si>
  <si>
    <t>BNAI</t>
  </si>
  <si>
    <t xml:space="preserve">الكندي لانتاج اللقاحات </t>
  </si>
  <si>
    <t>IKLV</t>
  </si>
  <si>
    <t>عدم تقديم البيانات المالية السنوية لعام 2018/3/31.سعر الاغلاق (4.500) دينار.</t>
  </si>
  <si>
    <t xml:space="preserve">الكيمياوية والبلاستيكية </t>
  </si>
  <si>
    <t>INCP</t>
  </si>
  <si>
    <t xml:space="preserve">مصرف اربيل </t>
  </si>
  <si>
    <t>BERI</t>
  </si>
  <si>
    <t>المنتجات الزراعية</t>
  </si>
  <si>
    <t>AIRP</t>
  </si>
  <si>
    <t xml:space="preserve">انتاج وتسويق اللحوم </t>
  </si>
  <si>
    <t>AIPM</t>
  </si>
  <si>
    <t>الاهلية للتأمين(NAHF)</t>
  </si>
  <si>
    <t>فندق بابل(HBAY)</t>
  </si>
  <si>
    <t xml:space="preserve"> تدعو الشركة مساهميها الكرام لاستلام ارباحهم للسنوات من 1997 ولغاية 2001 وارباح سنة 2016  وكذلك الذين لم يستلموا شهادة الاسهم الخاصة بهم .</t>
  </si>
  <si>
    <t>عدم تقديم البيانات المالية السنوية لعام 2017 وافصاح الفصل الثالث لعام 2018.سعر الاغلاق (10.000) دينار.</t>
  </si>
  <si>
    <t>عدم تقديم الافصاح السنوي لعامي 2016 و2017 واستمرار الايقاف لعدم تقديم الافصاح الفصلي للفصل الثاني والثالث لعام 2017 والافصاح الفصل الاول والثاني والثالث لعام 2018  . سعر الاغلاق (0.270) دينار.</t>
  </si>
  <si>
    <t>عدم تقديم الافصاح الفصلي لعام  2016 واستمرار الايقاف لعدم تقديم الافصاح السنوي للاعوام 2015 و 2016و2017 والافصاح الفصلي لعام 2017  والافصاح الفصل الاول والثاني والثالث لعام 2018. سعر الاغلاق (0.310) دينار.</t>
  </si>
  <si>
    <t>عدم تقديم الافصاح السنوي لعامي 2016و2017 والافصاح الفصل الاول والثاني والثالث لعام 2018. سعر الاغلاق (0.450) دينار.</t>
  </si>
  <si>
    <t>عدم تقديم الافصاح السنوي للاعوام 2014 و2015  و2016و2017 والافصاح الفصلي لعامي 2016 و2017 والافصاح الفصلي للفصل الاول والثاني والثالث لعام 2018، سعر الاغلاق (1.250) دينار.</t>
  </si>
  <si>
    <t>عدم تقديم الافصاح الفصلي لعام 2015 واستمرار الايقاف لعدم تقديم الافصاح السنوي للاعوام 2014 و2015 و2016 و2017 والافصاح الفصلي لعامي 2016 و2017 وافصاح الفصل الاول والثالث لعام 2018، سعر الاغلاق  (0.900)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</si>
  <si>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والثالث لعام 2018 ، سعر الاغلاق (0.470) دينار.</t>
  </si>
  <si>
    <t>عدم تقديم الافصاح الفصلي لعام 2015 واستمرار الايقاف لعدم تقديم الافصاح السنوي للاعوام 2014 و2015 و2016 و2017 والافصاح الفصلي لعامي 2016 و2017 والافصاح الفصل الاول والثاني والثالث لعام 2018، سعر الاغلاق (1.510) دينار.</t>
  </si>
  <si>
    <t>عدم تقديم البيانات المالية السنوية لعام 2016 و2017واستمرار الايقاف لعدم تقديم الافصاح الفصلي للفصل الثاني والثالث لعام 2017 والافصاح الفصلي للفصل الاول والثالث لعام 2018. وقد قدمت الشركة البيانات السنوية 2016و2017ولم تقدم البيانات الفصلية. سعر الاغلاق (1.270) دينار</t>
  </si>
  <si>
    <t>عدم تقديم الافصاح الفصلي لعام 2017 والافصاح الفصلي للفصل الاول والثاني والثالث لعام 2018واستمرار الايقاف لعدم تقديم الافصاح السنوي لعامي 2016و2017 . سعر الاغلاق (0.590) دينار.</t>
  </si>
  <si>
    <t>عدم تقديم الافصاح السنوي لعامي 2016 و2017 واستمرار الايقاف لعدم تقديم الافصاح الفصلي للفصل الثاني والثالث لعام 2017 والافصاح الفصل الاول والثاني والثالث لعام 2018 . سعر الاغلاق (0.550) دينار.</t>
  </si>
  <si>
    <t>عدم تقديم الافصاح الفصلي لعام 2017 واستمرار الايقاف لعدم تقديم الافصاح السنوي لعامي 2016و2017 والافصاح الفصلي للفصل الاول والثاني والثالث لعام 2018 . سعر الاغلاق (0.220) دينار.</t>
  </si>
  <si>
    <t>تم بدء الاكتتاب اعتبارا من يوم  2019/1/10على الاسهم المطروحة البالغة (2) مليار سهم ولمدة (30) في مصرف الاستثمار العراقي / الفرع الرئيسي في حي الوحدة وفرعه الكائن في بغداد - المنصور - حي المتنبي , تنفيذا لقرار الهيئة العامة المنعقدة بتاريخ 2018/11/13   زيادة رأسمال الشركة من (5) مليار دينار الى (7) مليار دينار وفق المادة (55/اولا) من قانون الشركات .</t>
  </si>
  <si>
    <t>عدم تقديم البيانات المالية السنوية لعام 2017 وافصاح الفصل الثاني والثالث لعام 2018.سعر الاغلاق (7.200) دينار.</t>
  </si>
  <si>
    <t xml:space="preserve">المصرف التجاري </t>
  </si>
  <si>
    <t>BCOI</t>
  </si>
  <si>
    <t>بين النهرين للاستثمارات المالية</t>
  </si>
  <si>
    <t>VMES</t>
  </si>
  <si>
    <t>مصرف اشور</t>
  </si>
  <si>
    <t>BASH</t>
  </si>
  <si>
    <t>لغرض اكمال الاكتتاب على زيادة راس مال الشركة ، بلغ عدد الاسهم الفضلة المطروحة للاكتتاب الجمهور (26.913.032)  سهم ، وقد تم بدء على الاكتتاب اعتبارا من يوم  2019/1/2 في مصرف الاتحاد العراقي / بغداد  - االكرادة  -تقاطع المسبح والفرع الرئيسي للمصرف الاستثمار العراقي في حي الوحدة , تنفيذا لقرار الهيئة العامة المنعقدة بتاريخ 2018/7/29 بنسبة (40%)  وفق المادة (55/اولا) من قانون الشركات .</t>
  </si>
  <si>
    <t>النور للتحويل المالي (MTNN)</t>
  </si>
  <si>
    <t>فنادق كربلاء</t>
  </si>
  <si>
    <t>HKAR</t>
  </si>
  <si>
    <t>ايقاف التداول على اسهم الشركة  بعد صدور قرار ديوان التامين " تعليق اجازة" ولحين زوال اسباب التعليق .سعر الاغلاق (0.610) دينار .</t>
  </si>
  <si>
    <t>ايقاف التداول على اسهم الشركة  بعد صدور قرار ديوان التامين " تعليق اجازة" ولحين زوال اسباب التعليق .سعر الاغلاق (0.400) دينار .</t>
  </si>
  <si>
    <t>لحين انتهاء اجراءات الدمج وصدور مصادقة دائرة تسجيل الشركات لتنفيذ الاجراءات وفقا التعليمات ، حيث قررت الهيئة العامة للشركة في اجتماعها المنعقد 2019/1/2  دمج شركة النور للتحويل المالي(المدرجة في السوق) مع شركة الحارث العربية للتحويل المالي (غير مدرجة في السوق) مع احتفاظ شركة الحارث العربية بشخصيتها المعنوية ، والمصادقة على تغير نشاط الشركة الى مصرف العاصمة الاولى للاستثمار والتمويل الاسلامي وزيادة راس مال الشركة من(90) مليار دينار الى (100) مليار دينار .</t>
  </si>
  <si>
    <t>الخليج للتامين(NGIR)</t>
  </si>
  <si>
    <t>انهت الشركة اجراءات تغيير نشاطها ، وسيتم اطلاق التداول على اسهم الشركة في السوق بعد استكمال اجراءات ادراج الشركة المصرفية.</t>
  </si>
  <si>
    <t>مصادقة دائرة تسجيل الشركات على انتهاء اجراءات تغيير اسم ونشاط الشركة الى مصرف امين العراق الاسلامي ، وزيادة راسمالها من (45) مليار دينار الى (100) مليار دينار ، وسيتم اطلاق التداول على اسهم الشركة في السوق بعد استكمال اجراءات ادراج الشركة المصرفية.</t>
  </si>
  <si>
    <t>BBAY</t>
  </si>
  <si>
    <t>مصرف بابل</t>
  </si>
  <si>
    <t>HTVM</t>
  </si>
  <si>
    <t xml:space="preserve">سد الموصل السياحية </t>
  </si>
  <si>
    <t>الموصل لمدن الالعاب</t>
  </si>
  <si>
    <t>SMOF</t>
  </si>
  <si>
    <t>مصرف الخليج التجاري(BGUC)</t>
  </si>
  <si>
    <t>مصرف زين العراق</t>
  </si>
  <si>
    <t>BZII</t>
  </si>
  <si>
    <t>العراقية للاعمال الهندسية</t>
  </si>
  <si>
    <t>IIEW</t>
  </si>
  <si>
    <t>المنصور الدوائية(IMAP)</t>
  </si>
  <si>
    <t>دعت شركة مساهميها الى مراجعة الشركة لاستلام صكوك الارباح  لسنة 2017اعتبارا من يوم الاربعاء 2019/2/6 من الساعة (10 صباحا الى 1 ظهراً ) مع جلب المستمسكات الثبوتية   .</t>
  </si>
  <si>
    <t>دعت شركة مساهميها الى مراجعة الشركة  لاستلام الارباح لسنة 2017 بنسبة (6%)اعتبارا من يوم الاثنين 2019/2/11 من الساعة (9 صباحا الى 1 ظهراً ) علماً ان يوم الخميس عطلة قسم المساهمين في الشركة مع جلب المستمسكات الثبوتية   .</t>
  </si>
  <si>
    <t>فنادق المنصور</t>
  </si>
  <si>
    <t>HMAN</t>
  </si>
  <si>
    <t>الطيف للتحويل المالي        مصرف الطيف الاسلامي</t>
  </si>
  <si>
    <t>مؤتة للتحويل المالي        مصرف امين العراق الاسلامي</t>
  </si>
  <si>
    <t xml:space="preserve">مصرف القرطاس الاسلامي </t>
  </si>
  <si>
    <t>BQUR</t>
  </si>
  <si>
    <t>ثالثا : الشركات التي في التداول برأسمال الشركة المدرج (قبل الزيادة والرسملة).</t>
  </si>
  <si>
    <t xml:space="preserve">ثانيا : الشركات المساهمة المتوقفة عن التداول لانعقاد هيئاتها العامة . </t>
  </si>
  <si>
    <t>المصرف الدولي الاسلامي(BINT)</t>
  </si>
  <si>
    <t>الاهلية للانتاج الزراعي(AAHP)</t>
  </si>
  <si>
    <t>دعت شركة مساهميها الى مراجعة الشركة  لاستلام الارباح لسنة 2018 بنسبة (2.55%) علماً ان اوقات الدوام الرسمي من الساعة (9 صباحا الى 1 ظهراً ) للايام ( الاحد ، الثلاثاء ، الخميس) .</t>
  </si>
  <si>
    <t>اسماك الشرق الاوسط(AMEF)</t>
  </si>
  <si>
    <t>الاكثر ربحية</t>
  </si>
  <si>
    <t>الكندي لانتاج اللقاحات (IKLV)</t>
  </si>
  <si>
    <t>دعت شركة مساهميها الى مراجعة الشركة  لاستلام الارباح لسنة 2018 بنسبة (20%) اعتبارا من يوم الاحد 2019/3/3 مراجعة  قسم المساهمين في الشركة مع جلب المستمسكات الثبوتية   .</t>
  </si>
  <si>
    <t>دعت شركة مساهميها الى مراجعة الشركة  لاستلام الارباح لسنة 2017  في مقر الشركة  الكائن في ابو غريب خلال اوقات الدوام الرسمي لجميع ايام الاسبوع باستئناء يوم الاربعاء من كل اسبوع حيث سيخصص هذا اليوم لتوزيع الارباح في الشركة العراقية لتصنيع وتسويق التمور الكائن في الشالجية من الساعة (10-12) صباحا اعتبارا من يوم الاحد 2019/3/3 .</t>
  </si>
  <si>
    <t>المصرف التجاري (BCOI)</t>
  </si>
  <si>
    <t xml:space="preserve">دعت شركة مساهميها الى مراجعة الشركة  لاستلام الارباح لسنة  2017  في بناية المصرف الكائن في شارع السعدون2017 اعتبارا من يوم الاحد 2019/3/3 </t>
  </si>
  <si>
    <t>الحديثة للانتاج الحيواني</t>
  </si>
  <si>
    <t>AMAP</t>
  </si>
  <si>
    <t>الامين للتأمين</t>
  </si>
  <si>
    <t>NAME</t>
  </si>
  <si>
    <t>مجموع السوق الثاني</t>
  </si>
  <si>
    <t>مجموع السوقين</t>
  </si>
  <si>
    <t xml:space="preserve"> قطاع الزراعة </t>
  </si>
  <si>
    <t xml:space="preserve">مجموع  قطاع الزراعة </t>
  </si>
  <si>
    <t>مصرف الائتمان</t>
  </si>
  <si>
    <t>BROI</t>
  </si>
  <si>
    <t xml:space="preserve">الهلال الصناعية </t>
  </si>
  <si>
    <t>IHLI</t>
  </si>
  <si>
    <t>قطاع الاتصالات</t>
  </si>
  <si>
    <t>مصرف الاستثمار(BIBI)</t>
  </si>
  <si>
    <t>المصرف الدولي الاسلامي</t>
  </si>
  <si>
    <t>BINT</t>
  </si>
  <si>
    <t xml:space="preserve">مدينة العاب الكرخ </t>
  </si>
  <si>
    <t>SKTA</t>
  </si>
  <si>
    <t>المعدنية والدراجات</t>
  </si>
  <si>
    <t>IMIB</t>
  </si>
  <si>
    <t>مصرف نور العراق الاسلامي(BINI)</t>
  </si>
  <si>
    <t>المصرف المتحد</t>
  </si>
  <si>
    <t>BUND</t>
  </si>
  <si>
    <t>قطاع التامين</t>
  </si>
  <si>
    <t>اسماك الشرق الاوسط</t>
  </si>
  <si>
    <t>AMEF</t>
  </si>
  <si>
    <t>مصرف المنصور</t>
  </si>
  <si>
    <t>BMNS</t>
  </si>
  <si>
    <t>المنتجات الزراعية(AIRP)</t>
  </si>
  <si>
    <t>دعت شركة مساهميها الى مراجعة الشركة  لاستلام الارباح لسنة 2017 بنسبة (40%) اعتبارا من يوم الاحد 2019/3/24 كل ايام الاسبوع عدا يوم الثلاثاء مع جلب المستمسكات الثبوتية   .</t>
  </si>
  <si>
    <t>سيعقد اجتماع الهيئة العامة يوم الخميس 2019/3/28 الساعة العاشرة صباحا في قاعة مصرف عبر العراق  ، لمناقشة الحسابات الختامية لعام2018 ،مناقشة واقرار مقسوم الارباح، تم ايقاف التداول اعتبارا من جلسة الاثنين 2019/3/25   .</t>
  </si>
  <si>
    <t>سيعقد اجتماع الهيئة العامة يوم السبت 2019/3/30 الساعة العاشرة صباحا في مقر الشركة ، انتخاب مجلس ادارة جديد من (7) اعضاء اصليين ومثلهم احتياط ، تم ايقاف التداول اعتبارا من جلسة الثلاثاء 2019/3/26  وسيتم اطلاق التداول الاحد 2019/3/31 .</t>
  </si>
  <si>
    <t>مصرف عبر العراق</t>
  </si>
  <si>
    <t>BTRI</t>
  </si>
  <si>
    <t>تم بدء الاكتتاب اعتبارا من يوم  2019/3/27على الاسهم المطروحة البالغة (150) مليار سهم ولمدة (30) في مصرف الوطني الاسلامي العراقي / الفرع الرئيسي  بغداد - شارع العرصات  , تنفيذا لقرار الهيئة العامة المنعقدة بتاريخ 2019/3/7 زيادة رأسمال الشركة من (100) مليار دينار الى (250) مليار دينار وفق المادة (55/اولا) من قانون الشركات .</t>
  </si>
  <si>
    <t>اخبار الشركات المساهمة المدرجة في سوق العراق للاوراق المالية الخميس الموافق 2019/3/28</t>
  </si>
  <si>
    <t xml:space="preserve"> الشركات غير المتداولة في السوق الثاني لجلسة الخميس الموافق 2019/3/28</t>
  </si>
  <si>
    <t>الشركات غير المتداولة في السوق النظامي لجلسة الخميس الموافق 2019/3/28</t>
  </si>
  <si>
    <t>جلسة الخميس الموافق 2019/3/28</t>
  </si>
  <si>
    <t>نشرة التداول في السوق النظامي رقم (60)</t>
  </si>
  <si>
    <t>نشرة التداول في السوق الثاني رقم (54)</t>
  </si>
  <si>
    <t xml:space="preserve">بلغ الرقم القياسي العام (449.67) نقطة منخفضا بنسبة (0.47) </t>
  </si>
  <si>
    <t>سوق العراق للأوراق المالية</t>
  </si>
  <si>
    <t>جلسة الخميس 2019/3/28</t>
  </si>
  <si>
    <t>نشرة  تداول الاسهم المشتراة لغير العراقيين في السوق النظامي</t>
  </si>
  <si>
    <t>مصرف الشرق الاوسط للاستثمار</t>
  </si>
  <si>
    <t xml:space="preserve">مصرف الخليج التجاري </t>
  </si>
  <si>
    <t>المجموع الكلي</t>
  </si>
  <si>
    <t>نشرة  تداول الاسهم المباعة من غير العراقيين في السوق النظامي</t>
  </si>
  <si>
    <t xml:space="preserve">قطاع الصناعة </t>
  </si>
  <si>
    <t xml:space="preserve">بغداد للمشروبات الغازية </t>
  </si>
  <si>
    <t xml:space="preserve">العراقية لتصنيع وتسويق التمور </t>
  </si>
  <si>
    <t xml:space="preserve">مجموع قطاع الصناعة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</si>
</sst>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F400]h:mm:ss\ AM/PM"/>
    <numFmt numFmtId="166" formatCode="0.000"/>
    <numFmt numFmtId="167" formatCode="[$-1010000]yyyy/mm/dd;@"/>
  </numFmts>
  <fonts count="67">
    <font>
      <sz val="11"/>
      <color theme="1"/>
      <name val="Arial"/>
      <family val="2"/>
      <charset val="178"/>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b/>
      <sz val="12"/>
      <color rgb="FF002060"/>
      <name val="Arial"/>
      <family val="2"/>
    </font>
    <font>
      <b/>
      <sz val="12"/>
      <color rgb="FF002060"/>
      <name val="Arial"/>
      <family val="2"/>
      <scheme val="minor"/>
    </font>
    <font>
      <b/>
      <sz val="18"/>
      <color rgb="FF002060"/>
      <name val="Arial"/>
      <family val="2"/>
      <scheme val="minor"/>
    </font>
    <font>
      <b/>
      <sz val="15"/>
      <color rgb="FF002060"/>
      <name val="Arial"/>
      <family val="2"/>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sz val="11"/>
      <color theme="1"/>
      <name val="Arial"/>
      <family val="2"/>
      <scheme val="minor"/>
    </font>
    <font>
      <b/>
      <sz val="14"/>
      <color rgb="FF002060"/>
      <name val="Arial"/>
      <family val="2"/>
    </font>
    <font>
      <b/>
      <sz val="12"/>
      <color rgb="FFFF0000"/>
      <name val="Arial"/>
      <family val="2"/>
    </font>
    <font>
      <b/>
      <sz val="14"/>
      <color theme="0"/>
      <name val="Arial Narrow"/>
      <family val="2"/>
    </font>
    <font>
      <b/>
      <sz val="17"/>
      <color rgb="FF002060"/>
      <name val="Arial"/>
      <family val="2"/>
    </font>
    <font>
      <b/>
      <sz val="17"/>
      <color theme="1"/>
      <name val="Arial"/>
      <family val="2"/>
    </font>
    <font>
      <sz val="16"/>
      <color theme="1"/>
      <name val="Arial"/>
      <family val="2"/>
      <scheme val="minor"/>
    </font>
    <font>
      <b/>
      <sz val="16"/>
      <color rgb="FF002060"/>
      <name val="Arial"/>
      <family val="2"/>
      <charset val="178"/>
    </font>
    <font>
      <b/>
      <sz val="11.5"/>
      <color rgb="FF002060"/>
      <name val="Arial"/>
      <family val="2"/>
      <scheme val="minor"/>
    </font>
    <font>
      <b/>
      <sz val="11.5"/>
      <color rgb="FF002060"/>
      <name val="Arial"/>
      <family val="2"/>
    </font>
    <font>
      <b/>
      <sz val="11"/>
      <color rgb="FF002060"/>
      <name val="Arial"/>
      <family val="2"/>
      <scheme val="minor"/>
    </font>
    <font>
      <b/>
      <sz val="12"/>
      <color rgb="FF00B050"/>
      <name val="Arial"/>
      <family val="2"/>
    </font>
    <font>
      <sz val="11"/>
      <color theme="1"/>
      <name val="Arial"/>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Arial"/>
      <family val="2"/>
      <charset val="178"/>
      <scheme val="minor"/>
    </font>
    <font>
      <sz val="11"/>
      <color rgb="FF9C0006"/>
      <name val="Arial"/>
      <family val="2"/>
      <charset val="178"/>
      <scheme val="minor"/>
    </font>
    <font>
      <b/>
      <sz val="11"/>
      <color rgb="FFFA7D00"/>
      <name val="Arial"/>
      <family val="2"/>
      <charset val="178"/>
      <scheme val="minor"/>
    </font>
    <font>
      <b/>
      <sz val="11"/>
      <color theme="0"/>
      <name val="Arial"/>
      <family val="2"/>
      <charset val="178"/>
      <scheme val="minor"/>
    </font>
    <font>
      <i/>
      <sz val="11"/>
      <color rgb="FF7F7F7F"/>
      <name val="Arial"/>
      <family val="2"/>
      <charset val="178"/>
      <scheme val="minor"/>
    </font>
    <font>
      <sz val="11"/>
      <color rgb="FF006100"/>
      <name val="Arial"/>
      <family val="2"/>
      <charset val="178"/>
      <scheme val="min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3F3F76"/>
      <name val="Arial"/>
      <family val="2"/>
      <charset val="178"/>
      <scheme val="minor"/>
    </font>
    <font>
      <sz val="11"/>
      <color rgb="FFFA7D00"/>
      <name val="Arial"/>
      <family val="2"/>
      <charset val="178"/>
      <scheme val="minor"/>
    </font>
    <font>
      <sz val="11"/>
      <color rgb="FF9C6500"/>
      <name val="Arial"/>
      <family val="2"/>
      <charset val="178"/>
      <scheme val="minor"/>
    </font>
    <font>
      <b/>
      <sz val="11"/>
      <color rgb="FF3F3F3F"/>
      <name val="Arial"/>
      <family val="2"/>
      <charset val="178"/>
      <scheme val="minor"/>
    </font>
    <font>
      <b/>
      <sz val="18"/>
      <color theme="3"/>
      <name val="Times New Roman"/>
      <family val="2"/>
      <charset val="178"/>
      <scheme val="major"/>
    </font>
    <font>
      <b/>
      <sz val="11"/>
      <color theme="1"/>
      <name val="Arial"/>
      <family val="2"/>
      <charset val="178"/>
      <scheme val="minor"/>
    </font>
    <font>
      <sz val="11"/>
      <color rgb="FFFF0000"/>
      <name val="Arial"/>
      <family val="2"/>
      <charset val="178"/>
      <scheme val="minor"/>
    </font>
    <font>
      <b/>
      <sz val="16"/>
      <color rgb="FFFF0000"/>
      <name val="Arial"/>
      <family val="2"/>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59">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86">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18"/>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style="thin">
        <color theme="0"/>
      </left>
      <right style="thin">
        <color theme="0"/>
      </right>
      <top/>
      <bottom style="thin">
        <color theme="0"/>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413">
    <xf numFmtId="0" fontId="0" fillId="0" borderId="0"/>
    <xf numFmtId="0" fontId="1" fillId="0" borderId="0"/>
    <xf numFmtId="0" fontId="1" fillId="0" borderId="0"/>
    <xf numFmtId="0" fontId="26" fillId="14" borderId="0" applyNumberFormat="0" applyBorder="0" applyAlignment="0" applyProtection="0"/>
    <xf numFmtId="0" fontId="26" fillId="14" borderId="0" applyNumberFormat="0" applyBorder="0" applyAlignment="0" applyProtection="0"/>
    <xf numFmtId="0" fontId="27" fillId="3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7" fillId="38"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7" fillId="39"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7" fillId="4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7" fillId="41"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7" fillId="42"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7" fillId="43"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44"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7" fillId="45"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7" fillId="40"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7" fillId="43"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7" fillId="46" borderId="0" applyNumberFormat="0" applyBorder="0" applyAlignment="0" applyProtection="0"/>
    <xf numFmtId="0" fontId="46" fillId="16" borderId="0" applyNumberFormat="0" applyBorder="0" applyAlignment="0" applyProtection="0"/>
    <xf numFmtId="0" fontId="46" fillId="16" borderId="0" applyNumberFormat="0" applyBorder="0" applyAlignment="0" applyProtection="0"/>
    <xf numFmtId="0" fontId="28" fillId="47"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28" fillId="4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28" fillId="45" borderId="0" applyNumberFormat="0" applyBorder="0" applyAlignment="0" applyProtection="0"/>
    <xf numFmtId="0" fontId="46" fillId="28" borderId="0" applyNumberFormat="0" applyBorder="0" applyAlignment="0" applyProtection="0"/>
    <xf numFmtId="0" fontId="46" fillId="28" borderId="0" applyNumberFormat="0" applyBorder="0" applyAlignment="0" applyProtection="0"/>
    <xf numFmtId="0" fontId="28" fillId="48"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28" fillId="49"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8" fillId="50"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28" fillId="51" borderId="0" applyNumberFormat="0" applyBorder="0" applyAlignment="0" applyProtection="0"/>
    <xf numFmtId="0" fontId="46" fillId="17" borderId="0" applyNumberFormat="0" applyBorder="0" applyAlignment="0" applyProtection="0"/>
    <xf numFmtId="0" fontId="46" fillId="17" borderId="0" applyNumberFormat="0" applyBorder="0" applyAlignment="0" applyProtection="0"/>
    <xf numFmtId="0" fontId="28" fillId="52"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28" fillId="53" borderId="0" applyNumberFormat="0" applyBorder="0" applyAlignment="0" applyProtection="0"/>
    <xf numFmtId="0" fontId="46" fillId="25" borderId="0" applyNumberFormat="0" applyBorder="0" applyAlignment="0" applyProtection="0"/>
    <xf numFmtId="0" fontId="46" fillId="25" borderId="0" applyNumberFormat="0" applyBorder="0" applyAlignment="0" applyProtection="0"/>
    <xf numFmtId="0" fontId="28" fillId="48"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28" fillId="49"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28" fillId="54" borderId="0" applyNumberFormat="0" applyBorder="0" applyAlignment="0" applyProtection="0"/>
    <xf numFmtId="0" fontId="47" fillId="7" borderId="0" applyNumberFormat="0" applyBorder="0" applyAlignment="0" applyProtection="0"/>
    <xf numFmtId="0" fontId="47" fillId="7" borderId="0" applyNumberFormat="0" applyBorder="0" applyAlignment="0" applyProtection="0"/>
    <xf numFmtId="0" fontId="29" fillId="38" borderId="0" applyNumberFormat="0" applyBorder="0" applyAlignment="0" applyProtection="0"/>
    <xf numFmtId="0" fontId="48" fillId="10" borderId="53" applyNumberFormat="0" applyAlignment="0" applyProtection="0"/>
    <xf numFmtId="0" fontId="48" fillId="10" borderId="53" applyNumberFormat="0" applyAlignment="0" applyProtection="0"/>
    <xf numFmtId="0" fontId="30" fillId="55" borderId="59" applyNumberFormat="0" applyAlignment="0" applyProtection="0"/>
    <xf numFmtId="0" fontId="49" fillId="11" borderId="56" applyNumberFormat="0" applyAlignment="0" applyProtection="0"/>
    <xf numFmtId="0" fontId="49" fillId="11" borderId="56" applyNumberFormat="0" applyAlignment="0" applyProtection="0"/>
    <xf numFmtId="0" fontId="31" fillId="56" borderId="60"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2" fillId="0" borderId="0" applyNumberFormat="0" applyFill="0" applyBorder="0" applyAlignment="0" applyProtection="0"/>
    <xf numFmtId="0" fontId="51" fillId="6" borderId="0" applyNumberFormat="0" applyBorder="0" applyAlignment="0" applyProtection="0"/>
    <xf numFmtId="0" fontId="51" fillId="6" borderId="0" applyNumberFormat="0" applyBorder="0" applyAlignment="0" applyProtection="0"/>
    <xf numFmtId="0" fontId="33" fillId="39" borderId="0" applyNumberFormat="0" applyBorder="0" applyAlignment="0" applyProtection="0"/>
    <xf numFmtId="0" fontId="52" fillId="0" borderId="50" applyNumberFormat="0" applyFill="0" applyAlignment="0" applyProtection="0"/>
    <xf numFmtId="0" fontId="52" fillId="0" borderId="50" applyNumberFormat="0" applyFill="0" applyAlignment="0" applyProtection="0"/>
    <xf numFmtId="0" fontId="34" fillId="0" borderId="61" applyNumberFormat="0" applyFill="0" applyAlignment="0" applyProtection="0"/>
    <xf numFmtId="0" fontId="53" fillId="0" borderId="51" applyNumberFormat="0" applyFill="0" applyAlignment="0" applyProtection="0"/>
    <xf numFmtId="0" fontId="53" fillId="0" borderId="51" applyNumberFormat="0" applyFill="0" applyAlignment="0" applyProtection="0"/>
    <xf numFmtId="0" fontId="35" fillId="0" borderId="62" applyNumberFormat="0" applyFill="0" applyAlignment="0" applyProtection="0"/>
    <xf numFmtId="0" fontId="54" fillId="0" borderId="52" applyNumberFormat="0" applyFill="0" applyAlignment="0" applyProtection="0"/>
    <xf numFmtId="0" fontId="54" fillId="0" borderId="52" applyNumberFormat="0" applyFill="0" applyAlignment="0" applyProtection="0"/>
    <xf numFmtId="0" fontId="36" fillId="0" borderId="63"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36" fillId="0" borderId="0" applyNumberFormat="0" applyFill="0" applyBorder="0" applyAlignment="0" applyProtection="0"/>
    <xf numFmtId="0" fontId="55" fillId="9" borderId="53" applyNumberFormat="0" applyAlignment="0" applyProtection="0"/>
    <xf numFmtId="0" fontId="55" fillId="9" borderId="53" applyNumberFormat="0" applyAlignment="0" applyProtection="0"/>
    <xf numFmtId="0" fontId="37" fillId="42" borderId="59" applyNumberFormat="0" applyAlignment="0" applyProtection="0"/>
    <xf numFmtId="0" fontId="56" fillId="0" borderId="55" applyNumberFormat="0" applyFill="0" applyAlignment="0" applyProtection="0"/>
    <xf numFmtId="0" fontId="56" fillId="0" borderId="55" applyNumberFormat="0" applyFill="0" applyAlignment="0" applyProtection="0"/>
    <xf numFmtId="0" fontId="38" fillId="0" borderId="64" applyNumberFormat="0" applyFill="0" applyAlignment="0" applyProtection="0"/>
    <xf numFmtId="0" fontId="57" fillId="8" borderId="0" applyNumberFormat="0" applyBorder="0" applyAlignment="0" applyProtection="0"/>
    <xf numFmtId="0" fontId="57" fillId="8" borderId="0" applyNumberFormat="0" applyBorder="0" applyAlignment="0" applyProtection="0"/>
    <xf numFmtId="0" fontId="39" fillId="57"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26"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5" fillId="12" borderId="57" applyNumberFormat="0" applyFont="0" applyAlignment="0" applyProtection="0"/>
    <xf numFmtId="0" fontId="45" fillId="12" borderId="57" applyNumberFormat="0" applyFont="0" applyAlignment="0" applyProtection="0"/>
    <xf numFmtId="0" fontId="1" fillId="58" borderId="65" applyNumberFormat="0" applyFont="0" applyAlignment="0" applyProtection="0"/>
    <xf numFmtId="0" fontId="1" fillId="58" borderId="65" applyNumberFormat="0" applyFont="0" applyAlignment="0" applyProtection="0"/>
    <xf numFmtId="0" fontId="58" fillId="10" borderId="54" applyNumberFormat="0" applyAlignment="0" applyProtection="0"/>
    <xf numFmtId="0" fontId="58" fillId="10" borderId="54" applyNumberFormat="0" applyAlignment="0" applyProtection="0"/>
    <xf numFmtId="0" fontId="41" fillId="55" borderId="66"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42" fillId="0" borderId="0" applyNumberFormat="0" applyFill="0" applyBorder="0" applyAlignment="0" applyProtection="0"/>
    <xf numFmtId="0" fontId="60" fillId="0" borderId="58" applyNumberFormat="0" applyFill="0" applyAlignment="0" applyProtection="0"/>
    <xf numFmtId="0" fontId="60" fillId="0" borderId="58" applyNumberFormat="0" applyFill="0" applyAlignment="0" applyProtection="0"/>
    <xf numFmtId="0" fontId="43" fillId="0" borderId="67"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4" fillId="0" borderId="0" applyNumberFormat="0" applyFill="0" applyBorder="0" applyAlignment="0" applyProtection="0"/>
  </cellStyleXfs>
  <cellXfs count="209">
    <xf numFmtId="0" fontId="0" fillId="0" borderId="0" xfId="0"/>
    <xf numFmtId="2" fontId="2" fillId="0" borderId="2" xfId="0" applyNumberFormat="1" applyFont="1" applyBorder="1"/>
    <xf numFmtId="2" fontId="4" fillId="0" borderId="2" xfId="0" applyNumberFormat="1" applyFont="1" applyBorder="1"/>
    <xf numFmtId="0" fontId="4" fillId="0" borderId="0" xfId="0" applyFont="1"/>
    <xf numFmtId="0" fontId="4" fillId="0" borderId="2" xfId="0" applyFont="1" applyBorder="1"/>
    <xf numFmtId="2" fontId="2" fillId="0" borderId="3" xfId="0" applyNumberFormat="1" applyFont="1" applyBorder="1"/>
    <xf numFmtId="2" fontId="4" fillId="0" borderId="3" xfId="0" applyNumberFormat="1" applyFont="1" applyBorder="1"/>
    <xf numFmtId="0" fontId="6" fillId="0" borderId="1" xfId="0" applyFont="1" applyFill="1" applyBorder="1" applyAlignment="1">
      <alignment vertical="center"/>
    </xf>
    <xf numFmtId="164" fontId="6" fillId="0" borderId="1" xfId="0" applyNumberFormat="1" applyFont="1" applyBorder="1" applyAlignment="1">
      <alignment horizontal="center" vertical="center"/>
    </xf>
    <xf numFmtId="0" fontId="6" fillId="0" borderId="1" xfId="0" applyFont="1" applyFill="1" applyBorder="1" applyAlignment="1">
      <alignment horizontal="right" vertical="center"/>
    </xf>
    <xf numFmtId="0" fontId="7" fillId="0" borderId="1" xfId="0" applyFont="1" applyBorder="1" applyAlignment="1">
      <alignment horizontal="center" vertical="center"/>
    </xf>
    <xf numFmtId="0" fontId="0" fillId="0" borderId="0" xfId="0" applyAlignment="1">
      <alignment vertical="center"/>
    </xf>
    <xf numFmtId="0" fontId="10" fillId="0" borderId="0" xfId="0" applyFont="1"/>
    <xf numFmtId="0" fontId="11" fillId="0" borderId="0" xfId="0" applyFont="1"/>
    <xf numFmtId="0" fontId="0" fillId="0" borderId="0" xfId="0" applyFont="1"/>
    <xf numFmtId="0" fontId="13" fillId="0" borderId="2" xfId="0" applyFont="1" applyBorder="1" applyAlignment="1">
      <alignment vertical="center"/>
    </xf>
    <xf numFmtId="4" fontId="6" fillId="0" borderId="1" xfId="0" applyNumberFormat="1" applyFont="1" applyBorder="1" applyAlignment="1">
      <alignment horizontal="center" vertical="center"/>
    </xf>
    <xf numFmtId="2" fontId="9" fillId="0" borderId="2" xfId="2" applyNumberFormat="1" applyFont="1" applyBorder="1" applyAlignment="1">
      <alignment vertical="center"/>
    </xf>
    <xf numFmtId="0" fontId="6" fillId="4" borderId="1" xfId="0" applyFont="1" applyFill="1" applyBorder="1" applyAlignment="1">
      <alignment vertical="center" wrapText="1"/>
    </xf>
    <xf numFmtId="0" fontId="6" fillId="4" borderId="1" xfId="0" applyFont="1" applyFill="1" applyBorder="1" applyAlignment="1">
      <alignment horizontal="right" vertical="center" wrapText="1"/>
    </xf>
    <xf numFmtId="0" fontId="14" fillId="0" borderId="0" xfId="0" applyFont="1"/>
    <xf numFmtId="2" fontId="9" fillId="0" borderId="16" xfId="2" applyNumberFormat="1" applyFont="1" applyBorder="1" applyAlignment="1">
      <alignment vertical="center"/>
    </xf>
    <xf numFmtId="0" fontId="6" fillId="0" borderId="17" xfId="0" applyFont="1" applyFill="1" applyBorder="1" applyAlignment="1">
      <alignment horizontal="center" vertical="center"/>
    </xf>
    <xf numFmtId="166"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12" fillId="0" borderId="0" xfId="0" applyFont="1" applyAlignment="1">
      <alignment vertical="center"/>
    </xf>
    <xf numFmtId="0" fontId="0" fillId="0" borderId="0" xfId="0" applyFont="1" applyAlignment="1">
      <alignment vertical="center"/>
    </xf>
    <xf numFmtId="2" fontId="2" fillId="0" borderId="14" xfId="0" applyNumberFormat="1" applyFont="1" applyBorder="1" applyAlignment="1">
      <alignment horizontal="right" vertical="center"/>
    </xf>
    <xf numFmtId="2" fontId="2" fillId="0" borderId="14" xfId="0" applyNumberFormat="1" applyFont="1" applyBorder="1" applyAlignment="1">
      <alignment vertical="center"/>
    </xf>
    <xf numFmtId="2" fontId="2" fillId="0" borderId="15" xfId="0" applyNumberFormat="1" applyFont="1" applyBorder="1" applyAlignment="1">
      <alignment vertical="center"/>
    </xf>
    <xf numFmtId="2" fontId="4" fillId="0" borderId="2" xfId="0" applyNumberFormat="1" applyFont="1" applyBorder="1" applyAlignment="1">
      <alignment horizontal="right" vertical="center"/>
    </xf>
    <xf numFmtId="0" fontId="4" fillId="0" borderId="0" xfId="0" applyFont="1" applyAlignment="1">
      <alignment vertical="center"/>
    </xf>
    <xf numFmtId="2" fontId="4" fillId="0" borderId="2" xfId="0" applyNumberFormat="1" applyFont="1" applyBorder="1" applyAlignment="1">
      <alignment vertical="center"/>
    </xf>
    <xf numFmtId="0" fontId="6" fillId="0" borderId="11" xfId="0" applyFont="1" applyFill="1" applyBorder="1" applyAlignment="1">
      <alignment horizontal="right" vertical="center" wrapText="1"/>
    </xf>
    <xf numFmtId="2" fontId="9" fillId="0" borderId="0" xfId="2" applyNumberFormat="1" applyFont="1" applyBorder="1" applyAlignment="1">
      <alignment vertical="center"/>
    </xf>
    <xf numFmtId="3" fontId="13" fillId="0" borderId="2" xfId="0" applyNumberFormat="1" applyFont="1" applyBorder="1" applyAlignment="1"/>
    <xf numFmtId="0" fontId="13" fillId="0" borderId="2" xfId="0" applyFont="1" applyBorder="1" applyAlignment="1"/>
    <xf numFmtId="3" fontId="13" fillId="0" borderId="2" xfId="0" applyNumberFormat="1" applyFont="1" applyFill="1" applyBorder="1" applyAlignment="1"/>
    <xf numFmtId="3" fontId="6" fillId="0" borderId="1" xfId="0" applyNumberFormat="1" applyFont="1" applyBorder="1" applyAlignment="1">
      <alignment horizontal="center" vertical="center"/>
    </xf>
    <xf numFmtId="0" fontId="7" fillId="0" borderId="21" xfId="0" applyFont="1" applyBorder="1" applyAlignment="1">
      <alignment horizontal="center" vertical="center"/>
    </xf>
    <xf numFmtId="3"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0" borderId="22" xfId="0" applyFont="1" applyFill="1" applyBorder="1" applyAlignment="1">
      <alignment vertical="center"/>
    </xf>
    <xf numFmtId="0" fontId="6" fillId="0" borderId="24" xfId="0" applyFont="1" applyFill="1" applyBorder="1" applyAlignment="1">
      <alignment vertical="center"/>
    </xf>
    <xf numFmtId="0" fontId="0" fillId="4" borderId="0" xfId="0" applyFill="1"/>
    <xf numFmtId="164" fontId="6" fillId="4" borderId="1" xfId="0" applyNumberFormat="1" applyFont="1" applyFill="1" applyBorder="1" applyAlignment="1">
      <alignment horizontal="right" vertical="center" wrapText="1"/>
    </xf>
    <xf numFmtId="2" fontId="6" fillId="4" borderId="1" xfId="0" applyNumberFormat="1" applyFont="1" applyFill="1" applyBorder="1" applyAlignment="1">
      <alignment horizontal="right" vertical="center" wrapText="1"/>
    </xf>
    <xf numFmtId="2" fontId="8" fillId="0" borderId="16" xfId="0" applyNumberFormat="1" applyFont="1" applyBorder="1" applyAlignment="1">
      <alignment vertical="center"/>
    </xf>
    <xf numFmtId="0" fontId="15" fillId="2" borderId="1" xfId="1" applyFont="1" applyFill="1" applyBorder="1" applyAlignment="1">
      <alignment horizontal="center" vertical="center"/>
    </xf>
    <xf numFmtId="0" fontId="15" fillId="2" borderId="1" xfId="1" applyFont="1" applyFill="1" applyBorder="1" applyAlignment="1">
      <alignment horizontal="center" vertical="center" wrapText="1"/>
    </xf>
    <xf numFmtId="0" fontId="20" fillId="0" borderId="0" xfId="0" applyFont="1" applyAlignment="1">
      <alignment vertical="center"/>
    </xf>
    <xf numFmtId="0" fontId="2" fillId="0" borderId="0" xfId="0" applyFont="1" applyAlignment="1">
      <alignment vertical="center"/>
    </xf>
    <xf numFmtId="0" fontId="6" fillId="4" borderId="31" xfId="0" applyFont="1" applyFill="1" applyBorder="1" applyAlignment="1">
      <alignment horizontal="right" vertical="center" wrapText="1"/>
    </xf>
    <xf numFmtId="2" fontId="15" fillId="0" borderId="18" xfId="2" applyNumberFormat="1" applyFont="1" applyBorder="1" applyAlignment="1">
      <alignment horizontal="center" vertical="center"/>
    </xf>
    <xf numFmtId="164" fontId="6" fillId="0" borderId="31" xfId="0" applyNumberFormat="1" applyFont="1" applyFill="1" applyBorder="1" applyAlignment="1">
      <alignment horizontal="right" vertical="center" wrapText="1"/>
    </xf>
    <xf numFmtId="0" fontId="6" fillId="4" borderId="32" xfId="0" applyFont="1" applyFill="1" applyBorder="1" applyAlignment="1">
      <alignment horizontal="right" vertical="center" wrapText="1"/>
    </xf>
    <xf numFmtId="0" fontId="23" fillId="0" borderId="1" xfId="0" applyFont="1" applyFill="1" applyBorder="1" applyAlignment="1">
      <alignment vertical="center"/>
    </xf>
    <xf numFmtId="164" fontId="23" fillId="0" borderId="31" xfId="0" applyNumberFormat="1" applyFont="1" applyBorder="1" applyAlignment="1">
      <alignment horizontal="center" vertical="center"/>
    </xf>
    <xf numFmtId="0" fontId="23" fillId="0" borderId="27" xfId="0" applyFont="1" applyFill="1" applyBorder="1" applyAlignment="1">
      <alignment vertical="center"/>
    </xf>
    <xf numFmtId="164" fontId="23" fillId="0" borderId="1" xfId="0" applyNumberFormat="1" applyFont="1" applyBorder="1" applyAlignment="1">
      <alignment horizontal="center" vertical="center"/>
    </xf>
    <xf numFmtId="0" fontId="23" fillId="0" borderId="31" xfId="0" applyFont="1" applyFill="1" applyBorder="1" applyAlignment="1">
      <alignment vertical="center"/>
    </xf>
    <xf numFmtId="0" fontId="23" fillId="0" borderId="23" xfId="0" applyFont="1" applyFill="1" applyBorder="1" applyAlignment="1">
      <alignment vertical="center"/>
    </xf>
    <xf numFmtId="0" fontId="23" fillId="0" borderId="25" xfId="0" applyFont="1" applyFill="1" applyBorder="1" applyAlignment="1">
      <alignment vertical="center"/>
    </xf>
    <xf numFmtId="0" fontId="23" fillId="0" borderId="26" xfId="0" applyFont="1" applyFill="1" applyBorder="1" applyAlignment="1">
      <alignment vertical="center"/>
    </xf>
    <xf numFmtId="164" fontId="23" fillId="0" borderId="27" xfId="0" applyNumberFormat="1" applyFont="1" applyBorder="1" applyAlignment="1">
      <alignment horizontal="center" vertical="center"/>
    </xf>
    <xf numFmtId="0" fontId="23" fillId="0" borderId="30" xfId="0" applyFont="1" applyFill="1" applyBorder="1" applyAlignment="1">
      <alignment vertical="center"/>
    </xf>
    <xf numFmtId="164" fontId="23" fillId="0" borderId="30" xfId="0" applyNumberFormat="1" applyFont="1" applyBorder="1" applyAlignment="1">
      <alignment horizontal="center" vertical="center"/>
    </xf>
    <xf numFmtId="0" fontId="23" fillId="0" borderId="1" xfId="0" applyFont="1" applyFill="1" applyBorder="1" applyAlignment="1">
      <alignment horizontal="right" vertical="center"/>
    </xf>
    <xf numFmtId="0" fontId="6" fillId="0" borderId="31" xfId="0" applyFont="1" applyFill="1" applyBorder="1" applyAlignment="1">
      <alignment vertical="center"/>
    </xf>
    <xf numFmtId="0" fontId="23" fillId="0" borderId="32" xfId="0" applyFont="1" applyFill="1" applyBorder="1" applyAlignment="1">
      <alignment vertical="center"/>
    </xf>
    <xf numFmtId="0" fontId="6" fillId="0" borderId="1" xfId="0" applyFont="1" applyFill="1" applyBorder="1" applyAlignment="1">
      <alignment horizontal="right" vertical="center" wrapText="1"/>
    </xf>
    <xf numFmtId="0" fontId="23" fillId="0" borderId="38" xfId="0" applyFont="1" applyFill="1" applyBorder="1" applyAlignment="1">
      <alignment vertical="center"/>
    </xf>
    <xf numFmtId="0" fontId="6" fillId="0" borderId="41" xfId="0" applyFont="1" applyFill="1" applyBorder="1" applyAlignment="1">
      <alignment vertical="center"/>
    </xf>
    <xf numFmtId="164" fontId="23" fillId="0" borderId="41" xfId="0" applyNumberFormat="1" applyFont="1" applyBorder="1" applyAlignment="1">
      <alignment horizontal="center" vertical="center"/>
    </xf>
    <xf numFmtId="4" fontId="16" fillId="0" borderId="1" xfId="0" applyNumberFormat="1" applyFont="1" applyBorder="1" applyAlignment="1">
      <alignment horizontal="center" vertical="center"/>
    </xf>
    <xf numFmtId="0" fontId="6" fillId="0" borderId="43" xfId="0" applyFont="1" applyFill="1" applyBorder="1" applyAlignment="1">
      <alignment vertical="center"/>
    </xf>
    <xf numFmtId="164" fontId="24" fillId="0" borderId="44" xfId="0" applyNumberFormat="1" applyFont="1" applyBorder="1" applyAlignment="1">
      <alignment horizontal="right" vertical="center" wrapText="1"/>
    </xf>
    <xf numFmtId="0" fontId="6" fillId="4" borderId="46" xfId="0" applyFont="1" applyFill="1" applyBorder="1" applyAlignment="1">
      <alignment horizontal="right" vertical="center" wrapText="1"/>
    </xf>
    <xf numFmtId="164" fontId="23" fillId="0" borderId="40"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0" borderId="39" xfId="0" applyFont="1" applyFill="1" applyBorder="1" applyAlignment="1">
      <alignment vertical="center"/>
    </xf>
    <xf numFmtId="0" fontId="6" fillId="4" borderId="46" xfId="0" applyFont="1" applyFill="1" applyBorder="1" applyAlignment="1">
      <alignment vertical="center" wrapText="1"/>
    </xf>
    <xf numFmtId="3" fontId="0" fillId="0" borderId="0" xfId="0" applyNumberFormat="1"/>
    <xf numFmtId="0" fontId="6" fillId="4" borderId="47" xfId="0" applyFont="1" applyFill="1" applyBorder="1" applyAlignment="1">
      <alignment horizontal="right" vertical="center" wrapText="1"/>
    </xf>
    <xf numFmtId="0" fontId="6" fillId="4" borderId="47" xfId="0" applyFont="1" applyFill="1" applyBorder="1" applyAlignment="1">
      <alignment vertical="center" wrapText="1"/>
    </xf>
    <xf numFmtId="0" fontId="6" fillId="4" borderId="48" xfId="0" applyFont="1" applyFill="1" applyBorder="1" applyAlignment="1">
      <alignment vertical="center" wrapText="1"/>
    </xf>
    <xf numFmtId="3" fontId="6" fillId="0" borderId="1" xfId="0" applyNumberFormat="1" applyFont="1" applyBorder="1" applyAlignment="1">
      <alignment horizontal="center" vertical="center"/>
    </xf>
    <xf numFmtId="0" fontId="6" fillId="4" borderId="49" xfId="0" applyFont="1" applyFill="1" applyBorder="1" applyAlignment="1">
      <alignment vertical="center" wrapText="1"/>
    </xf>
    <xf numFmtId="3" fontId="6" fillId="0" borderId="1" xfId="0" applyNumberFormat="1" applyFont="1" applyBorder="1" applyAlignment="1">
      <alignment horizontal="center" vertical="center"/>
    </xf>
    <xf numFmtId="0" fontId="0" fillId="0" borderId="0" xfId="0"/>
    <xf numFmtId="164" fontId="6" fillId="0" borderId="70" xfId="0" applyNumberFormat="1" applyFont="1" applyBorder="1" applyAlignment="1">
      <alignment horizontal="center" vertical="center"/>
    </xf>
    <xf numFmtId="3" fontId="6" fillId="0" borderId="70" xfId="0" applyNumberFormat="1" applyFont="1" applyBorder="1" applyAlignment="1">
      <alignment horizontal="center" vertical="center"/>
    </xf>
    <xf numFmtId="4" fontId="16" fillId="0" borderId="70" xfId="0" applyNumberFormat="1" applyFont="1" applyBorder="1" applyAlignment="1">
      <alignment horizontal="center" vertical="center"/>
    </xf>
    <xf numFmtId="3" fontId="6" fillId="0" borderId="1" xfId="0" applyNumberFormat="1" applyFont="1" applyBorder="1" applyAlignment="1">
      <alignment horizontal="center" vertical="center"/>
    </xf>
    <xf numFmtId="4" fontId="25" fillId="0" borderId="70" xfId="0" applyNumberFormat="1" applyFont="1" applyBorder="1" applyAlignment="1">
      <alignment horizontal="center" vertical="center"/>
    </xf>
    <xf numFmtId="14" fontId="0" fillId="0" borderId="0" xfId="0" applyNumberFormat="1" applyFont="1"/>
    <xf numFmtId="167" fontId="6" fillId="0" borderId="18" xfId="2" applyNumberFormat="1" applyFont="1" applyBorder="1" applyAlignment="1">
      <alignment horizontal="center" vertical="center"/>
    </xf>
    <xf numFmtId="167" fontId="6" fillId="4" borderId="18" xfId="0" applyNumberFormat="1" applyFont="1" applyFill="1" applyBorder="1" applyAlignment="1">
      <alignment vertical="center" wrapText="1"/>
    </xf>
    <xf numFmtId="167" fontId="0" fillId="0" borderId="0" xfId="0" applyNumberFormat="1"/>
    <xf numFmtId="0" fontId="6" fillId="0" borderId="68" xfId="0" applyFont="1" applyFill="1" applyBorder="1" applyAlignment="1">
      <alignment vertical="center"/>
    </xf>
    <xf numFmtId="0" fontId="23" fillId="0" borderId="68" xfId="0" applyFont="1" applyFill="1" applyBorder="1" applyAlignment="1">
      <alignment vertical="center"/>
    </xf>
    <xf numFmtId="0" fontId="6" fillId="0" borderId="70" xfId="0" applyFont="1" applyFill="1" applyBorder="1" applyAlignment="1">
      <alignment vertical="center"/>
    </xf>
    <xf numFmtId="0" fontId="6" fillId="4" borderId="70" xfId="0" applyFont="1" applyFill="1" applyBorder="1" applyAlignment="1">
      <alignment vertical="center" wrapText="1"/>
    </xf>
    <xf numFmtId="3" fontId="6" fillId="0" borderId="1" xfId="0" applyNumberFormat="1" applyFont="1" applyBorder="1" applyAlignment="1">
      <alignment horizontal="center" vertical="center"/>
    </xf>
    <xf numFmtId="0" fontId="6" fillId="4" borderId="72" xfId="0" applyFont="1" applyFill="1" applyBorder="1" applyAlignment="1">
      <alignment horizontal="right" vertical="center" wrapText="1"/>
    </xf>
    <xf numFmtId="0" fontId="6" fillId="0" borderId="71" xfId="0" applyFont="1" applyFill="1" applyBorder="1" applyAlignment="1">
      <alignment vertical="center"/>
    </xf>
    <xf numFmtId="164" fontId="6" fillId="0" borderId="72" xfId="0" applyNumberFormat="1" applyFont="1" applyBorder="1" applyAlignment="1">
      <alignment horizontal="center" vertical="center"/>
    </xf>
    <xf numFmtId="2" fontId="6" fillId="0" borderId="74" xfId="0" applyNumberFormat="1" applyFont="1" applyFill="1" applyBorder="1" applyAlignment="1">
      <alignment vertical="center"/>
    </xf>
    <xf numFmtId="2" fontId="6" fillId="0" borderId="74" xfId="0" applyNumberFormat="1" applyFont="1" applyBorder="1" applyAlignment="1">
      <alignment horizontal="center" vertical="center"/>
    </xf>
    <xf numFmtId="2" fontId="25" fillId="0" borderId="74" xfId="0" applyNumberFormat="1" applyFont="1" applyBorder="1" applyAlignment="1">
      <alignment horizontal="center" vertical="center"/>
    </xf>
    <xf numFmtId="0" fontId="6" fillId="0" borderId="75" xfId="0" applyFont="1" applyFill="1" applyBorder="1" applyAlignment="1">
      <alignment vertical="center"/>
    </xf>
    <xf numFmtId="164" fontId="6" fillId="0" borderId="73" xfId="0" applyNumberFormat="1" applyFont="1" applyBorder="1" applyAlignment="1">
      <alignment horizontal="center" vertical="center"/>
    </xf>
    <xf numFmtId="4" fontId="25" fillId="0" borderId="73" xfId="0" applyNumberFormat="1" applyFont="1" applyBorder="1" applyAlignment="1">
      <alignment horizontal="center" vertical="center"/>
    </xf>
    <xf numFmtId="3" fontId="6" fillId="0" borderId="1" xfId="0" applyNumberFormat="1" applyFont="1" applyBorder="1" applyAlignment="1">
      <alignment horizontal="center" vertical="center"/>
    </xf>
    <xf numFmtId="0" fontId="6" fillId="0" borderId="2" xfId="0" applyFont="1" applyFill="1" applyBorder="1" applyAlignment="1">
      <alignment vertical="center"/>
    </xf>
    <xf numFmtId="164" fontId="6" fillId="0" borderId="2" xfId="0" applyNumberFormat="1" applyFont="1" applyBorder="1" applyAlignment="1">
      <alignment horizontal="center" vertical="center"/>
    </xf>
    <xf numFmtId="4" fontId="25" fillId="0" borderId="2" xfId="0" applyNumberFormat="1" applyFont="1" applyBorder="1" applyAlignment="1">
      <alignment horizontal="center" vertical="center"/>
    </xf>
    <xf numFmtId="0" fontId="6" fillId="0" borderId="74" xfId="0" applyFont="1" applyFill="1" applyBorder="1" applyAlignment="1">
      <alignment vertical="center"/>
    </xf>
    <xf numFmtId="164" fontId="6" fillId="0" borderId="74" xfId="0" applyNumberFormat="1" applyFont="1" applyBorder="1" applyAlignment="1">
      <alignment horizontal="center" vertical="center"/>
    </xf>
    <xf numFmtId="4" fontId="25" fillId="0" borderId="74" xfId="0" applyNumberFormat="1" applyFont="1" applyBorder="1" applyAlignment="1">
      <alignment horizontal="center" vertical="center"/>
    </xf>
    <xf numFmtId="0" fontId="63" fillId="0" borderId="0" xfId="0" applyFont="1" applyAlignment="1">
      <alignment vertical="center"/>
    </xf>
    <xf numFmtId="0" fontId="65" fillId="2" borderId="79" xfId="0" applyFont="1" applyFill="1" applyBorder="1" applyAlignment="1">
      <alignment horizontal="center" vertical="center"/>
    </xf>
    <xf numFmtId="0" fontId="65" fillId="2" borderId="79" xfId="0" applyFont="1" applyFill="1" applyBorder="1" applyAlignment="1">
      <alignment horizontal="center" vertical="center" wrapText="1"/>
    </xf>
    <xf numFmtId="0" fontId="64" fillId="0" borderId="79" xfId="2" applyFont="1" applyFill="1" applyBorder="1" applyAlignment="1">
      <alignment horizontal="right" vertical="center"/>
    </xf>
    <xf numFmtId="0" fontId="64" fillId="0" borderId="79" xfId="2" applyFont="1" applyFill="1" applyBorder="1" applyAlignment="1">
      <alignment horizontal="left" vertical="center"/>
    </xf>
    <xf numFmtId="3" fontId="64" fillId="0" borderId="83" xfId="2" applyNumberFormat="1" applyFont="1" applyFill="1" applyBorder="1" applyAlignment="1">
      <alignment horizontal="center" vertical="center"/>
    </xf>
    <xf numFmtId="0" fontId="66" fillId="0" borderId="0" xfId="0" applyFont="1"/>
    <xf numFmtId="0" fontId="64" fillId="2" borderId="79" xfId="0" applyFont="1" applyFill="1" applyBorder="1" applyAlignment="1">
      <alignment horizontal="center" vertical="center"/>
    </xf>
    <xf numFmtId="0" fontId="64" fillId="2" borderId="79" xfId="0" applyFont="1" applyFill="1" applyBorder="1" applyAlignment="1">
      <alignment horizontal="center" vertical="center" wrapText="1"/>
    </xf>
    <xf numFmtId="0" fontId="2" fillId="0" borderId="4" xfId="0" applyFont="1" applyBorder="1" applyAlignment="1">
      <alignment horizontal="center" vertical="center"/>
    </xf>
    <xf numFmtId="2" fontId="3" fillId="0" borderId="28"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3" fillId="0" borderId="29" xfId="0" applyNumberFormat="1" applyFont="1" applyBorder="1" applyAlignment="1">
      <alignment horizontal="center" vertical="center"/>
    </xf>
    <xf numFmtId="0" fontId="15" fillId="0" borderId="5" xfId="0" applyFont="1" applyFill="1" applyBorder="1" applyAlignment="1">
      <alignment horizontal="center" vertical="center"/>
    </xf>
    <xf numFmtId="0" fontId="15" fillId="0" borderId="19" xfId="0" applyFont="1" applyFill="1" applyBorder="1" applyAlignment="1">
      <alignment horizontal="center" vertical="center"/>
    </xf>
    <xf numFmtId="2" fontId="0" fillId="0" borderId="20" xfId="0" applyNumberFormat="1" applyBorder="1" applyAlignment="1">
      <alignment horizontal="center"/>
    </xf>
    <xf numFmtId="2" fontId="0" fillId="0" borderId="6" xfId="0" applyNumberFormat="1" applyBorder="1" applyAlignment="1">
      <alignment horizontal="center"/>
    </xf>
    <xf numFmtId="2" fontId="0" fillId="0" borderId="19" xfId="0" applyNumberFormat="1" applyBorder="1" applyAlignment="1">
      <alignment horizontal="center"/>
    </xf>
    <xf numFmtId="2" fontId="18" fillId="4" borderId="10" xfId="0" applyNumberFormat="1" applyFont="1" applyFill="1" applyBorder="1" applyAlignment="1">
      <alignment horizontal="center" vertical="center"/>
    </xf>
    <xf numFmtId="2" fontId="19" fillId="4" borderId="10" xfId="0" applyNumberFormat="1" applyFont="1" applyFill="1" applyBorder="1" applyAlignment="1">
      <alignment horizontal="center" vertical="center"/>
    </xf>
    <xf numFmtId="2" fontId="3" fillId="0" borderId="5" xfId="0" applyNumberFormat="1" applyFont="1" applyBorder="1" applyAlignment="1">
      <alignment horizontal="center" vertical="center"/>
    </xf>
    <xf numFmtId="2" fontId="3" fillId="0" borderId="6" xfId="0" applyNumberFormat="1" applyFont="1" applyBorder="1" applyAlignment="1">
      <alignment horizontal="center" vertical="center"/>
    </xf>
    <xf numFmtId="2" fontId="3" fillId="0" borderId="7" xfId="0" applyNumberFormat="1" applyFont="1" applyBorder="1" applyAlignment="1">
      <alignment horizontal="center" vertical="center"/>
    </xf>
    <xf numFmtId="2" fontId="3" fillId="0" borderId="45" xfId="0" applyNumberFormat="1" applyFont="1" applyBorder="1" applyAlignment="1">
      <alignment horizontal="center" vertical="center"/>
    </xf>
    <xf numFmtId="2" fontId="3" fillId="0" borderId="39" xfId="0" applyNumberFormat="1" applyFont="1" applyBorder="1" applyAlignment="1">
      <alignment horizontal="center" vertical="center"/>
    </xf>
    <xf numFmtId="2" fontId="3" fillId="0" borderId="40" xfId="0" applyNumberFormat="1" applyFont="1" applyBorder="1" applyAlignment="1">
      <alignment horizontal="center" vertical="center"/>
    </xf>
    <xf numFmtId="0" fontId="9" fillId="0" borderId="20" xfId="0" applyFont="1" applyFill="1" applyBorder="1" applyAlignment="1">
      <alignment horizontal="center" vertical="center"/>
    </xf>
    <xf numFmtId="0" fontId="9" fillId="0" borderId="19" xfId="0" applyFont="1" applyFill="1" applyBorder="1" applyAlignment="1">
      <alignment horizontal="center" vertical="center"/>
    </xf>
    <xf numFmtId="2" fontId="5" fillId="0" borderId="8" xfId="0" applyNumberFormat="1" applyFont="1" applyBorder="1" applyAlignment="1">
      <alignment horizontal="center" vertical="center"/>
    </xf>
    <xf numFmtId="2" fontId="5" fillId="0" borderId="9" xfId="0" applyNumberFormat="1" applyFont="1" applyBorder="1" applyAlignment="1">
      <alignment horizontal="center" vertical="center"/>
    </xf>
    <xf numFmtId="2" fontId="0" fillId="0" borderId="35" xfId="0" applyNumberFormat="1" applyBorder="1" applyAlignment="1">
      <alignment horizontal="center"/>
    </xf>
    <xf numFmtId="2" fontId="0" fillId="0" borderId="36" xfId="0" applyNumberFormat="1" applyBorder="1" applyAlignment="1">
      <alignment horizontal="center"/>
    </xf>
    <xf numFmtId="2" fontId="0" fillId="0" borderId="37" xfId="0" applyNumberFormat="1" applyBorder="1" applyAlignment="1">
      <alignment horizontal="center"/>
    </xf>
    <xf numFmtId="0" fontId="17" fillId="5" borderId="10" xfId="0" applyFont="1" applyFill="1" applyBorder="1" applyAlignment="1">
      <alignment horizontal="center" vertical="center"/>
    </xf>
    <xf numFmtId="2" fontId="5" fillId="0" borderId="12"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3" fontId="13" fillId="0" borderId="12" xfId="0" applyNumberFormat="1" applyFont="1" applyBorder="1" applyAlignment="1">
      <alignment horizontal="right" vertical="center"/>
    </xf>
    <xf numFmtId="0" fontId="13" fillId="0" borderId="13" xfId="0" applyFont="1" applyBorder="1" applyAlignment="1">
      <alignment horizontal="right" vertical="center"/>
    </xf>
    <xf numFmtId="0" fontId="13" fillId="0" borderId="14" xfId="0" applyFont="1" applyBorder="1" applyAlignment="1">
      <alignment horizontal="right" vertical="center"/>
    </xf>
    <xf numFmtId="3" fontId="13" fillId="0" borderId="13" xfId="0" applyNumberFormat="1" applyFont="1" applyBorder="1" applyAlignment="1">
      <alignment horizontal="right" vertical="center"/>
    </xf>
    <xf numFmtId="3" fontId="13" fillId="0" borderId="14" xfId="0" applyNumberFormat="1" applyFont="1" applyBorder="1" applyAlignment="1">
      <alignment horizontal="right" vertical="center"/>
    </xf>
    <xf numFmtId="4" fontId="13" fillId="0" borderId="12" xfId="0" applyNumberFormat="1" applyFont="1" applyBorder="1" applyAlignment="1">
      <alignment horizontal="right" vertical="center"/>
    </xf>
    <xf numFmtId="4" fontId="13" fillId="0" borderId="13" xfId="0" applyNumberFormat="1" applyFont="1" applyBorder="1" applyAlignment="1">
      <alignment horizontal="right" vertical="center"/>
    </xf>
    <xf numFmtId="4" fontId="13" fillId="0" borderId="14" xfId="0" applyNumberFormat="1" applyFont="1" applyBorder="1" applyAlignment="1">
      <alignment horizontal="right" vertical="center"/>
    </xf>
    <xf numFmtId="4" fontId="62" fillId="0" borderId="12" xfId="0" applyNumberFormat="1" applyFont="1" applyBorder="1" applyAlignment="1">
      <alignment horizontal="right" vertical="center"/>
    </xf>
    <xf numFmtId="4" fontId="62" fillId="0" borderId="14" xfId="0" applyNumberFormat="1" applyFont="1" applyBorder="1" applyAlignment="1">
      <alignment horizontal="right" vertical="center"/>
    </xf>
    <xf numFmtId="0" fontId="23" fillId="0" borderId="45" xfId="0" applyFont="1" applyFill="1" applyBorder="1" applyAlignment="1">
      <alignment horizontal="right" vertical="center"/>
    </xf>
    <xf numFmtId="0" fontId="23" fillId="0" borderId="39" xfId="0" applyFont="1" applyFill="1" applyBorder="1" applyAlignment="1">
      <alignment horizontal="right" vertical="center"/>
    </xf>
    <xf numFmtId="0" fontId="23" fillId="0" borderId="40" xfId="0" applyFont="1" applyFill="1" applyBorder="1" applyAlignment="1">
      <alignment horizontal="righ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3" fontId="6" fillId="0" borderId="1" xfId="0" applyNumberFormat="1"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3" fontId="6" fillId="0" borderId="75" xfId="0" applyNumberFormat="1" applyFont="1" applyBorder="1" applyAlignment="1">
      <alignment horizontal="center" vertical="center"/>
    </xf>
    <xf numFmtId="3" fontId="6" fillId="0" borderId="76" xfId="0" applyNumberFormat="1" applyFont="1" applyBorder="1" applyAlignment="1">
      <alignment horizontal="center" vertical="center"/>
    </xf>
    <xf numFmtId="3" fontId="6" fillId="0" borderId="77" xfId="0" applyNumberFormat="1" applyFont="1" applyBorder="1" applyAlignment="1">
      <alignment horizontal="center" vertical="center"/>
    </xf>
    <xf numFmtId="3" fontId="6" fillId="0" borderId="74" xfId="0" applyNumberFormat="1" applyFont="1" applyBorder="1" applyAlignment="1">
      <alignment horizontal="center" vertical="center"/>
    </xf>
    <xf numFmtId="3" fontId="6" fillId="0" borderId="2" xfId="0" applyNumberFormat="1" applyFont="1" applyBorder="1" applyAlignment="1">
      <alignment horizontal="center" vertical="center"/>
    </xf>
    <xf numFmtId="2" fontId="6" fillId="0" borderId="74" xfId="0" applyNumberFormat="1" applyFont="1" applyBorder="1" applyAlignment="1">
      <alignment horizontal="center" vertical="center"/>
    </xf>
    <xf numFmtId="2" fontId="0" fillId="0" borderId="68" xfId="0" applyNumberFormat="1" applyBorder="1" applyAlignment="1">
      <alignment horizontal="center"/>
    </xf>
    <xf numFmtId="2" fontId="0" fillId="0" borderId="71" xfId="0" applyNumberFormat="1" applyBorder="1" applyAlignment="1">
      <alignment horizontal="center"/>
    </xf>
    <xf numFmtId="2" fontId="0" fillId="0" borderId="69" xfId="0" applyNumberFormat="1" applyBorder="1" applyAlignment="1">
      <alignment horizontal="center"/>
    </xf>
    <xf numFmtId="2" fontId="0" fillId="0" borderId="5" xfId="0" applyNumberFormat="1" applyBorder="1" applyAlignment="1">
      <alignment horizontal="center"/>
    </xf>
    <xf numFmtId="0" fontId="64" fillId="0" borderId="84" xfId="2" applyFont="1" applyFill="1" applyBorder="1" applyAlignment="1">
      <alignment horizontal="center" vertical="center"/>
    </xf>
    <xf numFmtId="0" fontId="64" fillId="0" borderId="85" xfId="2" applyFont="1" applyFill="1" applyBorder="1" applyAlignment="1">
      <alignment horizontal="center" vertical="center"/>
    </xf>
    <xf numFmtId="0" fontId="63" fillId="0" borderId="0" xfId="0" applyFont="1" applyAlignment="1">
      <alignment horizontal="right" vertical="center"/>
    </xf>
    <xf numFmtId="0" fontId="64" fillId="0" borderId="0" xfId="0" applyFont="1" applyAlignment="1">
      <alignment horizontal="right" vertical="center"/>
    </xf>
    <xf numFmtId="0" fontId="63" fillId="0" borderId="78" xfId="0" applyFont="1" applyBorder="1" applyAlignment="1">
      <alignment horizontal="right" vertical="center"/>
    </xf>
    <xf numFmtId="0" fontId="64" fillId="0" borderId="80" xfId="0" applyFont="1" applyBorder="1" applyAlignment="1">
      <alignment horizontal="center" vertical="center"/>
    </xf>
    <xf numFmtId="0" fontId="64" fillId="0" borderId="81" xfId="0" applyFont="1" applyBorder="1" applyAlignment="1">
      <alignment horizontal="center" vertical="center"/>
    </xf>
    <xf numFmtId="0" fontId="64" fillId="0" borderId="82" xfId="0" applyFont="1" applyBorder="1" applyAlignment="1">
      <alignment horizontal="center" vertical="center"/>
    </xf>
    <xf numFmtId="0" fontId="64" fillId="0" borderId="84" xfId="0" applyFont="1" applyFill="1" applyBorder="1" applyAlignment="1">
      <alignment horizontal="center" vertical="center"/>
    </xf>
    <xf numFmtId="0" fontId="64" fillId="0" borderId="85" xfId="0" applyFont="1" applyFill="1" applyBorder="1" applyAlignment="1">
      <alignment horizontal="center" vertical="center"/>
    </xf>
    <xf numFmtId="2" fontId="22" fillId="0" borderId="32" xfId="0" applyNumberFormat="1" applyFont="1" applyBorder="1" applyAlignment="1">
      <alignment horizontal="center" vertical="center"/>
    </xf>
    <xf numFmtId="2" fontId="22" fillId="0" borderId="33" xfId="0" applyNumberFormat="1" applyFont="1" applyBorder="1" applyAlignment="1">
      <alignment horizontal="center" vertical="center"/>
    </xf>
    <xf numFmtId="2" fontId="22" fillId="0" borderId="34" xfId="0" applyNumberFormat="1" applyFont="1" applyBorder="1" applyAlignment="1">
      <alignment horizontal="center" vertical="center"/>
    </xf>
    <xf numFmtId="0" fontId="3" fillId="0" borderId="4" xfId="0" applyFont="1" applyBorder="1" applyAlignment="1">
      <alignment horizontal="center" vertical="center"/>
    </xf>
    <xf numFmtId="0" fontId="22" fillId="0" borderId="1" xfId="0" applyFont="1" applyBorder="1" applyAlignment="1">
      <alignment horizontal="center" vertical="center"/>
    </xf>
    <xf numFmtId="2" fontId="22" fillId="0" borderId="42" xfId="0" applyNumberFormat="1" applyFont="1" applyBorder="1" applyAlignment="1">
      <alignment horizontal="center" vertical="center"/>
    </xf>
    <xf numFmtId="2" fontId="22" fillId="0" borderId="39" xfId="0" applyNumberFormat="1" applyFont="1" applyBorder="1" applyAlignment="1">
      <alignment horizontal="center" vertical="center"/>
    </xf>
    <xf numFmtId="2" fontId="22" fillId="0" borderId="40" xfId="0" applyNumberFormat="1" applyFont="1" applyBorder="1" applyAlignment="1">
      <alignment horizontal="center" vertical="center"/>
    </xf>
    <xf numFmtId="0" fontId="3" fillId="0" borderId="39" xfId="0" applyFont="1" applyBorder="1" applyAlignment="1">
      <alignment horizontal="center" vertical="center"/>
    </xf>
    <xf numFmtId="2" fontId="9" fillId="0" borderId="8" xfId="2" applyNumberFormat="1" applyFont="1" applyBorder="1" applyAlignment="1">
      <alignment horizontal="center" vertical="center"/>
    </xf>
    <xf numFmtId="165" fontId="13" fillId="3" borderId="39" xfId="2" applyNumberFormat="1" applyFont="1" applyFill="1" applyBorder="1" applyAlignment="1">
      <alignment horizontal="right" vertical="center"/>
    </xf>
    <xf numFmtId="164" fontId="21" fillId="0" borderId="0" xfId="0" applyNumberFormat="1" applyFont="1" applyBorder="1" applyAlignment="1">
      <alignment horizontal="center" vertical="center" wrapText="1"/>
    </xf>
    <xf numFmtId="165" fontId="13" fillId="3" borderId="4" xfId="2" applyNumberFormat="1" applyFont="1" applyFill="1" applyBorder="1" applyAlignment="1">
      <alignment horizontal="right" vertical="center"/>
    </xf>
  </cellXfs>
  <cellStyles count="413">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4" xfId="397"/>
    <cellStyle name="Output 2" xfId="402"/>
    <cellStyle name="Output 3" xfId="403"/>
    <cellStyle name="Output 4" xfId="401"/>
    <cellStyle name="Title 2" xfId="405"/>
    <cellStyle name="Title 3" xfId="406"/>
    <cellStyle name="Title 4" xfId="404"/>
    <cellStyle name="Total 2" xfId="408"/>
    <cellStyle name="Total 3" xfId="409"/>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11</xdr:col>
      <xdr:colOff>123825</xdr:colOff>
      <xdr:row>0</xdr:row>
      <xdr:rowOff>57152</xdr:rowOff>
    </xdr:from>
    <xdr:to>
      <xdr:col>14</xdr:col>
      <xdr:colOff>0</xdr:colOff>
      <xdr:row>2</xdr:row>
      <xdr:rowOff>76200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93649" y="57152"/>
          <a:ext cx="2552701" cy="1047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75"/>
  <sheetViews>
    <sheetView rightToLeft="1" tabSelected="1" zoomScaleNormal="100" workbookViewId="0">
      <selection activeCell="P44" sqref="P44"/>
    </sheetView>
  </sheetViews>
  <sheetFormatPr defaultRowHeight="14.25"/>
  <cols>
    <col min="1" max="1" width="1" customWidth="1"/>
    <col min="2" max="2" width="18.625" customWidth="1"/>
    <col min="3" max="3" width="7.5" customWidth="1"/>
    <col min="4" max="4" width="7" customWidth="1"/>
    <col min="5" max="5" width="7.25" customWidth="1"/>
    <col min="6" max="6" width="7" customWidth="1"/>
    <col min="7" max="7" width="7.125" customWidth="1"/>
    <col min="8" max="8" width="8.75" customWidth="1"/>
    <col min="9" max="9" width="7" customWidth="1"/>
    <col min="10" max="10" width="7.25" customWidth="1"/>
    <col min="11" max="11" width="6.625" customWidth="1"/>
    <col min="12" max="12" width="7.75" customWidth="1"/>
    <col min="13" max="13" width="15.375" customWidth="1"/>
    <col min="14" max="14" width="15.125" customWidth="1"/>
    <col min="15" max="15" width="10.875" bestFit="1" customWidth="1"/>
    <col min="16" max="16" width="11.875" customWidth="1"/>
  </cols>
  <sheetData>
    <row r="1" spans="2:15" s="3" customFormat="1" ht="50.25" customHeight="1">
      <c r="B1" s="154" t="s">
        <v>0</v>
      </c>
      <c r="C1" s="155"/>
      <c r="D1" s="156"/>
      <c r="E1" s="2"/>
      <c r="F1" s="2"/>
      <c r="G1" s="2"/>
      <c r="H1" s="2"/>
      <c r="I1" s="2"/>
      <c r="J1" s="2"/>
      <c r="K1" s="2"/>
      <c r="L1" s="2"/>
      <c r="M1" s="2"/>
    </row>
    <row r="2" spans="2:15" ht="51" customHeight="1">
      <c r="B2" s="47" t="s">
        <v>293</v>
      </c>
      <c r="C2" s="47"/>
      <c r="D2" s="47"/>
      <c r="E2" s="2"/>
      <c r="F2" s="2"/>
      <c r="G2" s="2"/>
      <c r="H2" s="2"/>
      <c r="I2" s="2"/>
      <c r="J2" s="2"/>
      <c r="K2" s="2"/>
      <c r="L2" s="2"/>
      <c r="M2" s="2"/>
      <c r="N2" s="3"/>
    </row>
    <row r="3" spans="2:15" ht="50.25" customHeight="1">
      <c r="B3" s="27" t="s">
        <v>1</v>
      </c>
      <c r="C3" s="157">
        <v>693440686.62</v>
      </c>
      <c r="D3" s="160"/>
      <c r="E3" s="161"/>
      <c r="F3" s="2"/>
      <c r="G3" s="2"/>
      <c r="H3" s="2"/>
      <c r="I3" s="2"/>
      <c r="J3" s="4"/>
      <c r="K3" s="1" t="s">
        <v>7</v>
      </c>
      <c r="L3" s="2"/>
      <c r="M3" s="2"/>
      <c r="N3" s="35">
        <v>30</v>
      </c>
    </row>
    <row r="4" spans="2:15" ht="39" customHeight="1">
      <c r="B4" s="28" t="s">
        <v>2</v>
      </c>
      <c r="C4" s="157">
        <v>778684485</v>
      </c>
      <c r="D4" s="160"/>
      <c r="E4" s="161"/>
      <c r="F4" s="2"/>
      <c r="G4" s="2"/>
      <c r="H4" s="2"/>
      <c r="I4" s="2"/>
      <c r="J4" s="4"/>
      <c r="K4" s="1" t="s">
        <v>8</v>
      </c>
      <c r="L4" s="2"/>
      <c r="M4" s="2"/>
      <c r="N4" s="35">
        <v>2</v>
      </c>
    </row>
    <row r="5" spans="2:15" ht="36.75" customHeight="1">
      <c r="B5" s="28" t="s">
        <v>3</v>
      </c>
      <c r="C5" s="157">
        <v>284</v>
      </c>
      <c r="D5" s="158"/>
      <c r="E5" s="159"/>
      <c r="F5" s="2"/>
      <c r="G5" s="2"/>
      <c r="H5" s="2"/>
      <c r="I5" s="2"/>
      <c r="J5" s="4"/>
      <c r="K5" s="1" t="s">
        <v>9</v>
      </c>
      <c r="L5" s="2"/>
      <c r="M5" s="2"/>
      <c r="N5" s="36">
        <v>12</v>
      </c>
    </row>
    <row r="6" spans="2:15" ht="39.950000000000003" customHeight="1">
      <c r="B6" s="28" t="s">
        <v>4</v>
      </c>
      <c r="C6" s="162">
        <v>449.67</v>
      </c>
      <c r="D6" s="163"/>
      <c r="E6" s="164"/>
      <c r="F6" s="2"/>
      <c r="G6" s="2"/>
      <c r="H6" s="2"/>
      <c r="I6" s="2"/>
      <c r="J6" s="4"/>
      <c r="K6" s="1" t="s">
        <v>10</v>
      </c>
      <c r="L6" s="2"/>
      <c r="M6" s="2"/>
      <c r="N6" s="36">
        <v>2</v>
      </c>
      <c r="O6" s="82"/>
    </row>
    <row r="7" spans="2:15" ht="39.950000000000003" customHeight="1">
      <c r="B7" s="28" t="s">
        <v>5</v>
      </c>
      <c r="C7" s="165">
        <v>-0.47</v>
      </c>
      <c r="D7" s="166"/>
      <c r="E7" s="30"/>
      <c r="F7" s="2"/>
      <c r="G7" s="2"/>
      <c r="H7" s="2"/>
      <c r="I7" s="2"/>
      <c r="J7" s="4"/>
      <c r="K7" s="1" t="s">
        <v>11</v>
      </c>
      <c r="L7" s="2"/>
      <c r="M7" s="2"/>
      <c r="N7" s="35">
        <v>27</v>
      </c>
      <c r="O7" s="82"/>
    </row>
    <row r="8" spans="2:15" ht="33" customHeight="1">
      <c r="B8" s="29" t="s">
        <v>6</v>
      </c>
      <c r="C8" s="15">
        <v>103</v>
      </c>
      <c r="D8" s="31"/>
      <c r="E8" s="32"/>
      <c r="F8" s="6"/>
      <c r="G8" s="6"/>
      <c r="H8" s="6"/>
      <c r="I8" s="6"/>
      <c r="J8" s="4"/>
      <c r="K8" s="5" t="s">
        <v>12</v>
      </c>
      <c r="L8" s="6"/>
      <c r="M8" s="6"/>
      <c r="N8" s="37">
        <v>44</v>
      </c>
      <c r="O8" s="82"/>
    </row>
    <row r="9" spans="2:15" ht="38.25" customHeight="1">
      <c r="B9" s="148" t="s">
        <v>294</v>
      </c>
      <c r="C9" s="148"/>
      <c r="D9" s="148"/>
      <c r="E9" s="148"/>
      <c r="F9" s="148"/>
      <c r="G9" s="148"/>
      <c r="H9" s="148"/>
      <c r="I9" s="148"/>
      <c r="J9" s="148"/>
      <c r="K9" s="148"/>
      <c r="L9" s="148"/>
      <c r="M9" s="148"/>
      <c r="N9" s="149"/>
    </row>
    <row r="10" spans="2:15" ht="42" customHeight="1">
      <c r="B10" s="48" t="s">
        <v>13</v>
      </c>
      <c r="C10" s="49" t="s">
        <v>14</v>
      </c>
      <c r="D10" s="49" t="s">
        <v>15</v>
      </c>
      <c r="E10" s="49" t="s">
        <v>16</v>
      </c>
      <c r="F10" s="49" t="s">
        <v>17</v>
      </c>
      <c r="G10" s="49" t="s">
        <v>18</v>
      </c>
      <c r="H10" s="49" t="s">
        <v>19</v>
      </c>
      <c r="I10" s="49" t="s">
        <v>20</v>
      </c>
      <c r="J10" s="49" t="s">
        <v>21</v>
      </c>
      <c r="K10" s="49" t="s">
        <v>22</v>
      </c>
      <c r="L10" s="49" t="s">
        <v>3</v>
      </c>
      <c r="M10" s="49" t="s">
        <v>2</v>
      </c>
      <c r="N10" s="49" t="s">
        <v>1</v>
      </c>
    </row>
    <row r="11" spans="2:15" ht="24.95" customHeight="1">
      <c r="B11" s="130" t="s">
        <v>23</v>
      </c>
      <c r="C11" s="131"/>
      <c r="D11" s="131"/>
      <c r="E11" s="131"/>
      <c r="F11" s="131"/>
      <c r="G11" s="131"/>
      <c r="H11" s="131"/>
      <c r="I11" s="131"/>
      <c r="J11" s="131"/>
      <c r="K11" s="131"/>
      <c r="L11" s="131"/>
      <c r="M11" s="131"/>
      <c r="N11" s="132"/>
      <c r="O11" s="89"/>
    </row>
    <row r="12" spans="2:15" s="89" customFormat="1" ht="24.95" customHeight="1">
      <c r="B12" s="69" t="s">
        <v>211</v>
      </c>
      <c r="C12" s="68" t="s">
        <v>212</v>
      </c>
      <c r="D12" s="8">
        <v>0.19</v>
      </c>
      <c r="E12" s="8">
        <v>0.19</v>
      </c>
      <c r="F12" s="8">
        <v>0.19</v>
      </c>
      <c r="G12" s="8">
        <v>0.19</v>
      </c>
      <c r="H12" s="8">
        <v>0.19</v>
      </c>
      <c r="I12" s="8">
        <v>0.19</v>
      </c>
      <c r="J12" s="8">
        <v>0.19</v>
      </c>
      <c r="K12" s="16">
        <v>0</v>
      </c>
      <c r="L12" s="113">
        <v>1</v>
      </c>
      <c r="M12" s="113">
        <v>100000</v>
      </c>
      <c r="N12" s="113">
        <v>19000</v>
      </c>
    </row>
    <row r="13" spans="2:15" s="89" customFormat="1" ht="24.95" customHeight="1">
      <c r="B13" s="19" t="s">
        <v>224</v>
      </c>
      <c r="C13" s="80" t="s">
        <v>223</v>
      </c>
      <c r="D13" s="8">
        <v>0.12</v>
      </c>
      <c r="E13" s="8">
        <v>0.12</v>
      </c>
      <c r="F13" s="8">
        <v>0.12</v>
      </c>
      <c r="G13" s="8">
        <v>0.12</v>
      </c>
      <c r="H13" s="8">
        <v>0.13</v>
      </c>
      <c r="I13" s="8">
        <v>0.12</v>
      </c>
      <c r="J13" s="8">
        <v>0.13</v>
      </c>
      <c r="K13" s="16">
        <v>-7.69</v>
      </c>
      <c r="L13" s="113">
        <v>3</v>
      </c>
      <c r="M13" s="113">
        <v>12150000</v>
      </c>
      <c r="N13" s="113">
        <v>1458000</v>
      </c>
    </row>
    <row r="14" spans="2:15" s="89" customFormat="1" ht="24.95" customHeight="1">
      <c r="B14" s="69" t="s">
        <v>138</v>
      </c>
      <c r="C14" s="68" t="s">
        <v>139</v>
      </c>
      <c r="D14" s="8">
        <v>0.24</v>
      </c>
      <c r="E14" s="8">
        <v>0.24</v>
      </c>
      <c r="F14" s="8">
        <v>0.24</v>
      </c>
      <c r="G14" s="8">
        <v>0.24</v>
      </c>
      <c r="H14" s="8">
        <v>0.24</v>
      </c>
      <c r="I14" s="8">
        <v>0.24</v>
      </c>
      <c r="J14" s="8">
        <v>0.24</v>
      </c>
      <c r="K14" s="16">
        <v>0</v>
      </c>
      <c r="L14" s="113">
        <v>16</v>
      </c>
      <c r="M14" s="113">
        <v>141445875</v>
      </c>
      <c r="N14" s="113">
        <v>33947010</v>
      </c>
    </row>
    <row r="15" spans="2:15" ht="24.95" customHeight="1">
      <c r="B15" s="69" t="s">
        <v>207</v>
      </c>
      <c r="C15" s="68" t="s">
        <v>208</v>
      </c>
      <c r="D15" s="8">
        <v>0.38</v>
      </c>
      <c r="E15" s="8">
        <v>0.38</v>
      </c>
      <c r="F15" s="8">
        <v>0.38</v>
      </c>
      <c r="G15" s="8">
        <v>0.38</v>
      </c>
      <c r="H15" s="8">
        <v>0.38</v>
      </c>
      <c r="I15" s="8">
        <v>0.38</v>
      </c>
      <c r="J15" s="8">
        <v>0.38</v>
      </c>
      <c r="K15" s="16">
        <v>0</v>
      </c>
      <c r="L15" s="113">
        <v>2</v>
      </c>
      <c r="M15" s="113">
        <v>5000000</v>
      </c>
      <c r="N15" s="113">
        <v>1900000</v>
      </c>
      <c r="O15" s="89"/>
    </row>
    <row r="16" spans="2:15" s="89" customFormat="1" ht="24.95" customHeight="1">
      <c r="B16" s="69" t="s">
        <v>136</v>
      </c>
      <c r="C16" s="68" t="s">
        <v>137</v>
      </c>
      <c r="D16" s="8">
        <v>0.16</v>
      </c>
      <c r="E16" s="8">
        <v>0.16</v>
      </c>
      <c r="F16" s="8">
        <v>0.16</v>
      </c>
      <c r="G16" s="8">
        <v>0.16</v>
      </c>
      <c r="H16" s="8">
        <v>0.16</v>
      </c>
      <c r="I16" s="8">
        <v>0.16</v>
      </c>
      <c r="J16" s="8">
        <v>0.16</v>
      </c>
      <c r="K16" s="16">
        <v>0</v>
      </c>
      <c r="L16" s="113">
        <v>5</v>
      </c>
      <c r="M16" s="113">
        <v>12000000</v>
      </c>
      <c r="N16" s="113">
        <v>1920000</v>
      </c>
    </row>
    <row r="17" spans="2:15" s="89" customFormat="1" ht="24.95" customHeight="1">
      <c r="B17" s="69" t="s">
        <v>145</v>
      </c>
      <c r="C17" s="68" t="s">
        <v>144</v>
      </c>
      <c r="D17" s="8">
        <v>0.11</v>
      </c>
      <c r="E17" s="8">
        <v>0.11</v>
      </c>
      <c r="F17" s="8">
        <v>0.11</v>
      </c>
      <c r="G17" s="8">
        <v>0.11</v>
      </c>
      <c r="H17" s="8">
        <v>0.11</v>
      </c>
      <c r="I17" s="8">
        <v>0.11</v>
      </c>
      <c r="J17" s="8">
        <v>0.11</v>
      </c>
      <c r="K17" s="16">
        <v>0</v>
      </c>
      <c r="L17" s="113">
        <v>2</v>
      </c>
      <c r="M17" s="113">
        <v>15625000</v>
      </c>
      <c r="N17" s="113">
        <v>1718750</v>
      </c>
    </row>
    <row r="18" spans="2:15" s="89" customFormat="1" ht="24.95" customHeight="1">
      <c r="B18" s="69" t="s">
        <v>131</v>
      </c>
      <c r="C18" s="68" t="s">
        <v>132</v>
      </c>
      <c r="D18" s="8">
        <v>1.04</v>
      </c>
      <c r="E18" s="8">
        <v>1.04</v>
      </c>
      <c r="F18" s="8">
        <v>1.04</v>
      </c>
      <c r="G18" s="8">
        <v>1.04</v>
      </c>
      <c r="H18" s="8">
        <v>1.04</v>
      </c>
      <c r="I18" s="8">
        <v>1.04</v>
      </c>
      <c r="J18" s="8">
        <v>1.04</v>
      </c>
      <c r="K18" s="16">
        <v>0</v>
      </c>
      <c r="L18" s="113">
        <v>1</v>
      </c>
      <c r="M18" s="113">
        <v>400000000</v>
      </c>
      <c r="N18" s="113">
        <v>416000000</v>
      </c>
    </row>
    <row r="19" spans="2:15" s="89" customFormat="1" ht="24.95" customHeight="1">
      <c r="B19" s="100" t="s">
        <v>281</v>
      </c>
      <c r="C19" s="101" t="s">
        <v>282</v>
      </c>
      <c r="D19" s="8">
        <v>0.6</v>
      </c>
      <c r="E19" s="8">
        <v>0.6</v>
      </c>
      <c r="F19" s="8">
        <v>0.59</v>
      </c>
      <c r="G19" s="8">
        <v>0.6</v>
      </c>
      <c r="H19" s="8">
        <v>0.6</v>
      </c>
      <c r="I19" s="8">
        <v>0.6</v>
      </c>
      <c r="J19" s="8">
        <v>0.6</v>
      </c>
      <c r="K19" s="16">
        <v>0</v>
      </c>
      <c r="L19" s="113">
        <v>20</v>
      </c>
      <c r="M19" s="113">
        <v>28587000</v>
      </c>
      <c r="N19" s="113">
        <v>17026910</v>
      </c>
    </row>
    <row r="20" spans="2:15" s="89" customFormat="1" ht="24.95" customHeight="1">
      <c r="B20" s="71" t="s">
        <v>106</v>
      </c>
      <c r="C20" s="72" t="s">
        <v>107</v>
      </c>
      <c r="D20" s="8">
        <v>0.7</v>
      </c>
      <c r="E20" s="8">
        <v>0.7</v>
      </c>
      <c r="F20" s="8">
        <v>0.7</v>
      </c>
      <c r="G20" s="8">
        <v>0.7</v>
      </c>
      <c r="H20" s="8">
        <v>0.7</v>
      </c>
      <c r="I20" s="8">
        <v>0.7</v>
      </c>
      <c r="J20" s="8">
        <v>0.7</v>
      </c>
      <c r="K20" s="16">
        <v>0</v>
      </c>
      <c r="L20" s="113">
        <v>2</v>
      </c>
      <c r="M20" s="113">
        <v>3100158</v>
      </c>
      <c r="N20" s="113">
        <v>2170110.6</v>
      </c>
    </row>
    <row r="21" spans="2:15" s="89" customFormat="1" ht="24.95" customHeight="1">
      <c r="B21" s="69" t="s">
        <v>276</v>
      </c>
      <c r="C21" s="68" t="s">
        <v>277</v>
      </c>
      <c r="D21" s="8">
        <v>0.08</v>
      </c>
      <c r="E21" s="8">
        <v>0.08</v>
      </c>
      <c r="F21" s="8">
        <v>0.08</v>
      </c>
      <c r="G21" s="8">
        <v>0.08</v>
      </c>
      <c r="H21" s="8">
        <v>0.08</v>
      </c>
      <c r="I21" s="8">
        <v>0.08</v>
      </c>
      <c r="J21" s="8">
        <v>0.08</v>
      </c>
      <c r="K21" s="16">
        <v>0</v>
      </c>
      <c r="L21" s="113">
        <v>5</v>
      </c>
      <c r="M21" s="113">
        <v>30000000</v>
      </c>
      <c r="N21" s="113">
        <v>2400000</v>
      </c>
    </row>
    <row r="22" spans="2:15" ht="24.95" customHeight="1">
      <c r="B22" s="133" t="s">
        <v>24</v>
      </c>
      <c r="C22" s="134"/>
      <c r="D22" s="150"/>
      <c r="E22" s="151"/>
      <c r="F22" s="151"/>
      <c r="G22" s="151"/>
      <c r="H22" s="151"/>
      <c r="I22" s="151"/>
      <c r="J22" s="151"/>
      <c r="K22" s="152"/>
      <c r="L22" s="38">
        <f>SUM(L12:L21)</f>
        <v>57</v>
      </c>
      <c r="M22" s="38">
        <f>SUM(M12:M21)</f>
        <v>648008033</v>
      </c>
      <c r="N22" s="38">
        <f>SUM(N12:N21)</f>
        <v>478559780.60000002</v>
      </c>
      <c r="O22" s="89"/>
    </row>
    <row r="23" spans="2:15" ht="24.95" customHeight="1">
      <c r="B23" s="130" t="s">
        <v>25</v>
      </c>
      <c r="C23" s="131"/>
      <c r="D23" s="131"/>
      <c r="E23" s="131"/>
      <c r="F23" s="131"/>
      <c r="G23" s="131"/>
      <c r="H23" s="131"/>
      <c r="I23" s="131"/>
      <c r="J23" s="131"/>
      <c r="K23" s="131"/>
      <c r="L23" s="131"/>
      <c r="M23" s="131"/>
      <c r="N23" s="132"/>
    </row>
    <row r="24" spans="2:15" s="89" customFormat="1" ht="24.95" customHeight="1">
      <c r="B24" s="71" t="s">
        <v>140</v>
      </c>
      <c r="C24" s="68" t="s">
        <v>141</v>
      </c>
      <c r="D24" s="8">
        <v>17</v>
      </c>
      <c r="E24" s="8">
        <v>17</v>
      </c>
      <c r="F24" s="8">
        <v>17</v>
      </c>
      <c r="G24" s="8">
        <v>17</v>
      </c>
      <c r="H24" s="8">
        <v>16.920000000000002</v>
      </c>
      <c r="I24" s="8">
        <v>17</v>
      </c>
      <c r="J24" s="8">
        <v>16.75</v>
      </c>
      <c r="K24" s="16">
        <v>1.49</v>
      </c>
      <c r="L24" s="113">
        <v>6</v>
      </c>
      <c r="M24" s="113">
        <v>260000</v>
      </c>
      <c r="N24" s="113">
        <v>4420000</v>
      </c>
    </row>
    <row r="25" spans="2:15" s="89" customFormat="1" ht="24.95" customHeight="1">
      <c r="B25" s="71" t="s">
        <v>271</v>
      </c>
      <c r="C25" s="68" t="s">
        <v>272</v>
      </c>
      <c r="D25" s="8">
        <v>3.75</v>
      </c>
      <c r="E25" s="8">
        <v>3.76</v>
      </c>
      <c r="F25" s="8">
        <v>3.74</v>
      </c>
      <c r="G25" s="8">
        <v>3.75</v>
      </c>
      <c r="H25" s="8">
        <v>3.75</v>
      </c>
      <c r="I25" s="8">
        <v>3.75</v>
      </c>
      <c r="J25" s="8">
        <v>3.75</v>
      </c>
      <c r="K25" s="16">
        <v>0</v>
      </c>
      <c r="L25" s="113">
        <v>12</v>
      </c>
      <c r="M25" s="113">
        <v>1340500</v>
      </c>
      <c r="N25" s="113">
        <v>5026375</v>
      </c>
    </row>
    <row r="26" spans="2:15" s="89" customFormat="1" ht="24.95" customHeight="1">
      <c r="B26" s="71" t="s">
        <v>227</v>
      </c>
      <c r="C26" s="68" t="s">
        <v>228</v>
      </c>
      <c r="D26" s="8">
        <v>13.2</v>
      </c>
      <c r="E26" s="8">
        <v>13.2</v>
      </c>
      <c r="F26" s="8">
        <v>13.2</v>
      </c>
      <c r="G26" s="8">
        <v>13.2</v>
      </c>
      <c r="H26" s="8">
        <v>13.58</v>
      </c>
      <c r="I26" s="8">
        <v>13.2</v>
      </c>
      <c r="J26" s="8">
        <v>13.5</v>
      </c>
      <c r="K26" s="16">
        <v>-2.2200000000000002</v>
      </c>
      <c r="L26" s="113">
        <v>2</v>
      </c>
      <c r="M26" s="113">
        <v>100000</v>
      </c>
      <c r="N26" s="113">
        <v>1320000</v>
      </c>
    </row>
    <row r="27" spans="2:15" s="89" customFormat="1" ht="24.95" customHeight="1">
      <c r="B27" s="69" t="s">
        <v>84</v>
      </c>
      <c r="C27" s="68" t="s">
        <v>85</v>
      </c>
      <c r="D27" s="8">
        <v>1.52</v>
      </c>
      <c r="E27" s="8">
        <v>1.52</v>
      </c>
      <c r="F27" s="8">
        <v>1.52</v>
      </c>
      <c r="G27" s="8">
        <v>1.52</v>
      </c>
      <c r="H27" s="8">
        <v>1.56</v>
      </c>
      <c r="I27" s="8">
        <v>1.52</v>
      </c>
      <c r="J27" s="8">
        <v>1.56</v>
      </c>
      <c r="K27" s="16">
        <v>-2.56</v>
      </c>
      <c r="L27" s="113">
        <v>1</v>
      </c>
      <c r="M27" s="113">
        <v>2000000</v>
      </c>
      <c r="N27" s="113">
        <v>3040000</v>
      </c>
    </row>
    <row r="28" spans="2:15" ht="24.95" customHeight="1">
      <c r="B28" s="133" t="s">
        <v>168</v>
      </c>
      <c r="C28" s="134"/>
      <c r="D28" s="135"/>
      <c r="E28" s="136"/>
      <c r="F28" s="136"/>
      <c r="G28" s="136"/>
      <c r="H28" s="136"/>
      <c r="I28" s="136"/>
      <c r="J28" s="136"/>
      <c r="K28" s="137"/>
      <c r="L28" s="86">
        <f>SUM(L24:L27)</f>
        <v>21</v>
      </c>
      <c r="M28" s="86">
        <f>SUM(M24:M27)</f>
        <v>3700500</v>
      </c>
      <c r="N28" s="86">
        <f>SUM(N24:N27)</f>
        <v>13806375</v>
      </c>
    </row>
    <row r="29" spans="2:15" ht="24.95" customHeight="1">
      <c r="B29" s="140" t="s">
        <v>26</v>
      </c>
      <c r="C29" s="141"/>
      <c r="D29" s="141"/>
      <c r="E29" s="141"/>
      <c r="F29" s="141"/>
      <c r="G29" s="141"/>
      <c r="H29" s="141"/>
      <c r="I29" s="141"/>
      <c r="J29" s="141"/>
      <c r="K29" s="141"/>
      <c r="L29" s="141"/>
      <c r="M29" s="141"/>
      <c r="N29" s="142"/>
    </row>
    <row r="30" spans="2:15" ht="24.95" customHeight="1">
      <c r="B30" s="43" t="s">
        <v>72</v>
      </c>
      <c r="C30" s="43" t="s">
        <v>73</v>
      </c>
      <c r="D30" s="8">
        <v>2.84</v>
      </c>
      <c r="E30" s="8">
        <v>2.84</v>
      </c>
      <c r="F30" s="8">
        <v>2.8</v>
      </c>
      <c r="G30" s="8">
        <v>2.82</v>
      </c>
      <c r="H30" s="8">
        <v>2.87</v>
      </c>
      <c r="I30" s="8">
        <v>2.8</v>
      </c>
      <c r="J30" s="8">
        <v>2.84</v>
      </c>
      <c r="K30" s="16">
        <v>-1.41</v>
      </c>
      <c r="L30" s="113">
        <v>18</v>
      </c>
      <c r="M30" s="113">
        <v>3888180</v>
      </c>
      <c r="N30" s="113">
        <v>10960754</v>
      </c>
      <c r="O30" s="89"/>
    </row>
    <row r="31" spans="2:15" s="89" customFormat="1" ht="24.95" customHeight="1">
      <c r="B31" s="42" t="s">
        <v>265</v>
      </c>
      <c r="C31" s="42" t="s">
        <v>266</v>
      </c>
      <c r="D31" s="8">
        <v>0.4</v>
      </c>
      <c r="E31" s="8">
        <v>0.4</v>
      </c>
      <c r="F31" s="8">
        <v>0.4</v>
      </c>
      <c r="G31" s="8">
        <v>0.4</v>
      </c>
      <c r="H31" s="8">
        <v>0.41</v>
      </c>
      <c r="I31" s="8">
        <v>0.4</v>
      </c>
      <c r="J31" s="8">
        <v>0.41</v>
      </c>
      <c r="K31" s="16">
        <v>-2.44</v>
      </c>
      <c r="L31" s="113">
        <v>38</v>
      </c>
      <c r="M31" s="113">
        <v>82000000</v>
      </c>
      <c r="N31" s="113">
        <v>32800000</v>
      </c>
    </row>
    <row r="32" spans="2:15" s="89" customFormat="1" ht="24.95" customHeight="1">
      <c r="B32" s="42" t="s">
        <v>80</v>
      </c>
      <c r="C32" s="42" t="s">
        <v>81</v>
      </c>
      <c r="D32" s="8">
        <v>1.05</v>
      </c>
      <c r="E32" s="8">
        <v>1.08</v>
      </c>
      <c r="F32" s="8">
        <v>1.05</v>
      </c>
      <c r="G32" s="8">
        <v>1.07</v>
      </c>
      <c r="H32" s="8">
        <v>1.08</v>
      </c>
      <c r="I32" s="8">
        <v>1.08</v>
      </c>
      <c r="J32" s="8">
        <v>1.08</v>
      </c>
      <c r="K32" s="16">
        <v>0</v>
      </c>
      <c r="L32" s="113">
        <v>4</v>
      </c>
      <c r="M32" s="113">
        <v>7000000</v>
      </c>
      <c r="N32" s="113">
        <v>7470000</v>
      </c>
    </row>
    <row r="33" spans="2:15" s="89" customFormat="1" ht="24.95" customHeight="1">
      <c r="B33" s="75" t="s">
        <v>179</v>
      </c>
      <c r="C33" s="75" t="s">
        <v>180</v>
      </c>
      <c r="D33" s="8">
        <v>1.5</v>
      </c>
      <c r="E33" s="8">
        <v>1.51</v>
      </c>
      <c r="F33" s="8">
        <v>1.5</v>
      </c>
      <c r="G33" s="8">
        <v>1.5</v>
      </c>
      <c r="H33" s="8">
        <v>1.54</v>
      </c>
      <c r="I33" s="8">
        <v>1.51</v>
      </c>
      <c r="J33" s="8">
        <v>1.54</v>
      </c>
      <c r="K33" s="16">
        <v>-1.95</v>
      </c>
      <c r="L33" s="113">
        <v>15</v>
      </c>
      <c r="M33" s="113">
        <v>4350000</v>
      </c>
      <c r="N33" s="113">
        <v>6527500</v>
      </c>
    </row>
    <row r="34" spans="2:15" s="89" customFormat="1" ht="24.95" customHeight="1">
      <c r="B34" s="42" t="s">
        <v>273</v>
      </c>
      <c r="C34" s="42" t="s">
        <v>274</v>
      </c>
      <c r="D34" s="8">
        <v>1.84</v>
      </c>
      <c r="E34" s="8">
        <v>1.88</v>
      </c>
      <c r="F34" s="8">
        <v>1.84</v>
      </c>
      <c r="G34" s="8">
        <v>1.86</v>
      </c>
      <c r="H34" s="8">
        <v>1.84</v>
      </c>
      <c r="I34" s="8">
        <v>1.86</v>
      </c>
      <c r="J34" s="8">
        <v>1.86</v>
      </c>
      <c r="K34" s="16">
        <v>0</v>
      </c>
      <c r="L34" s="113">
        <v>16</v>
      </c>
      <c r="M34" s="113">
        <v>2360000</v>
      </c>
      <c r="N34" s="113">
        <v>4394750</v>
      </c>
    </row>
    <row r="35" spans="2:15" s="89" customFormat="1" ht="24.95" customHeight="1">
      <c r="B35" s="42" t="s">
        <v>104</v>
      </c>
      <c r="C35" s="42" t="s">
        <v>105</v>
      </c>
      <c r="D35" s="8">
        <v>5.5</v>
      </c>
      <c r="E35" s="8">
        <v>5.51</v>
      </c>
      <c r="F35" s="8">
        <v>5.3</v>
      </c>
      <c r="G35" s="8">
        <v>5.47</v>
      </c>
      <c r="H35" s="8">
        <v>5.08</v>
      </c>
      <c r="I35" s="8">
        <v>5.45</v>
      </c>
      <c r="J35" s="8">
        <v>5.33</v>
      </c>
      <c r="K35" s="16">
        <v>2.25</v>
      </c>
      <c r="L35" s="113">
        <v>24</v>
      </c>
      <c r="M35" s="113">
        <v>1859000</v>
      </c>
      <c r="N35" s="113">
        <v>10166410</v>
      </c>
    </row>
    <row r="36" spans="2:15" ht="24.95" customHeight="1">
      <c r="B36" s="42" t="s">
        <v>182</v>
      </c>
      <c r="C36" s="42" t="s">
        <v>183</v>
      </c>
      <c r="D36" s="8">
        <v>0.66</v>
      </c>
      <c r="E36" s="8">
        <v>0.66</v>
      </c>
      <c r="F36" s="8">
        <v>0.65</v>
      </c>
      <c r="G36" s="8">
        <v>0.66</v>
      </c>
      <c r="H36" s="8">
        <v>0.66</v>
      </c>
      <c r="I36" s="8">
        <v>0.65</v>
      </c>
      <c r="J36" s="8">
        <v>0.66</v>
      </c>
      <c r="K36" s="16">
        <v>-1.52</v>
      </c>
      <c r="L36" s="113">
        <v>7</v>
      </c>
      <c r="M36" s="113">
        <v>10100000</v>
      </c>
      <c r="N36" s="113">
        <v>6641000</v>
      </c>
      <c r="O36" s="89"/>
    </row>
    <row r="37" spans="2:15" s="89" customFormat="1" ht="24.95" customHeight="1">
      <c r="B37" s="42" t="s">
        <v>157</v>
      </c>
      <c r="C37" s="42" t="s">
        <v>158</v>
      </c>
      <c r="D37" s="8">
        <v>9</v>
      </c>
      <c r="E37" s="8">
        <v>9</v>
      </c>
      <c r="F37" s="8">
        <v>9</v>
      </c>
      <c r="G37" s="8">
        <v>9</v>
      </c>
      <c r="H37" s="8">
        <v>9</v>
      </c>
      <c r="I37" s="8">
        <v>9</v>
      </c>
      <c r="J37" s="8">
        <v>9</v>
      </c>
      <c r="K37" s="16">
        <v>0</v>
      </c>
      <c r="L37" s="113">
        <v>1</v>
      </c>
      <c r="M37" s="113">
        <v>5000000</v>
      </c>
      <c r="N37" s="113">
        <v>45000000</v>
      </c>
    </row>
    <row r="38" spans="2:15" ht="24.95" customHeight="1">
      <c r="B38" s="133" t="s">
        <v>27</v>
      </c>
      <c r="C38" s="134"/>
      <c r="D38" s="135"/>
      <c r="E38" s="136"/>
      <c r="F38" s="136"/>
      <c r="G38" s="136"/>
      <c r="H38" s="136"/>
      <c r="I38" s="136"/>
      <c r="J38" s="136"/>
      <c r="K38" s="137"/>
      <c r="L38" s="41">
        <f>SUM(L30:L37)</f>
        <v>123</v>
      </c>
      <c r="M38" s="41">
        <f>SUM(M30:M37)</f>
        <v>116557180</v>
      </c>
      <c r="N38" s="41">
        <f>SUM(N30:N37)</f>
        <v>123960414</v>
      </c>
      <c r="O38" s="89"/>
    </row>
    <row r="39" spans="2:15" s="89" customFormat="1" ht="24" customHeight="1">
      <c r="B39" s="153" t="s">
        <v>63</v>
      </c>
      <c r="C39" s="153"/>
      <c r="D39" s="153"/>
      <c r="E39" s="153"/>
      <c r="F39" s="153"/>
      <c r="G39" s="153"/>
      <c r="H39" s="153"/>
      <c r="I39" s="153"/>
      <c r="J39" s="153"/>
      <c r="K39" s="153"/>
      <c r="L39" s="153"/>
      <c r="M39" s="153"/>
      <c r="N39" s="153"/>
    </row>
    <row r="40" spans="2:15" s="89" customFormat="1" ht="38.25" customHeight="1">
      <c r="B40" s="148" t="s">
        <v>294</v>
      </c>
      <c r="C40" s="148"/>
      <c r="D40" s="148"/>
      <c r="E40" s="148"/>
      <c r="F40" s="148"/>
      <c r="G40" s="148"/>
      <c r="H40" s="148"/>
      <c r="I40" s="148"/>
      <c r="J40" s="148"/>
      <c r="K40" s="148"/>
      <c r="L40" s="148"/>
      <c r="M40" s="148"/>
      <c r="N40" s="149"/>
    </row>
    <row r="41" spans="2:15" s="89" customFormat="1" ht="42" customHeight="1">
      <c r="B41" s="48" t="s">
        <v>13</v>
      </c>
      <c r="C41" s="49" t="s">
        <v>14</v>
      </c>
      <c r="D41" s="49" t="s">
        <v>15</v>
      </c>
      <c r="E41" s="49" t="s">
        <v>16</v>
      </c>
      <c r="F41" s="49" t="s">
        <v>17</v>
      </c>
      <c r="G41" s="49" t="s">
        <v>18</v>
      </c>
      <c r="H41" s="49" t="s">
        <v>19</v>
      </c>
      <c r="I41" s="49" t="s">
        <v>20</v>
      </c>
      <c r="J41" s="49" t="s">
        <v>21</v>
      </c>
      <c r="K41" s="49" t="s">
        <v>22</v>
      </c>
      <c r="L41" s="49" t="s">
        <v>3</v>
      </c>
      <c r="M41" s="49" t="s">
        <v>2</v>
      </c>
      <c r="N41" s="49" t="s">
        <v>1</v>
      </c>
    </row>
    <row r="42" spans="2:15" ht="24.95" customHeight="1">
      <c r="B42" s="143" t="s">
        <v>28</v>
      </c>
      <c r="C42" s="144"/>
      <c r="D42" s="144"/>
      <c r="E42" s="144"/>
      <c r="F42" s="144"/>
      <c r="G42" s="144"/>
      <c r="H42" s="144"/>
      <c r="I42" s="144"/>
      <c r="J42" s="144"/>
      <c r="K42" s="144"/>
      <c r="L42" s="144"/>
      <c r="M42" s="144"/>
      <c r="N42" s="145"/>
    </row>
    <row r="43" spans="2:15" s="89" customFormat="1" ht="24.95" customHeight="1">
      <c r="B43" s="42" t="s">
        <v>159</v>
      </c>
      <c r="C43" s="42" t="s">
        <v>160</v>
      </c>
      <c r="D43" s="8">
        <v>8.4</v>
      </c>
      <c r="E43" s="8">
        <v>8.4</v>
      </c>
      <c r="F43" s="8">
        <v>8.3000000000000007</v>
      </c>
      <c r="G43" s="8">
        <v>8.31</v>
      </c>
      <c r="H43" s="8">
        <v>8.4</v>
      </c>
      <c r="I43" s="8">
        <v>8.3000000000000007</v>
      </c>
      <c r="J43" s="8">
        <v>8.4</v>
      </c>
      <c r="K43" s="16">
        <v>-1.19</v>
      </c>
      <c r="L43" s="113">
        <v>3</v>
      </c>
      <c r="M43" s="113">
        <v>53000</v>
      </c>
      <c r="N43" s="113">
        <v>440200</v>
      </c>
    </row>
    <row r="44" spans="2:15" ht="24.95" customHeight="1">
      <c r="B44" s="42" t="s">
        <v>161</v>
      </c>
      <c r="C44" s="42" t="s">
        <v>162</v>
      </c>
      <c r="D44" s="8">
        <v>61</v>
      </c>
      <c r="E44" s="8">
        <v>63</v>
      </c>
      <c r="F44" s="8">
        <v>61</v>
      </c>
      <c r="G44" s="8">
        <v>62.04</v>
      </c>
      <c r="H44" s="8">
        <v>63</v>
      </c>
      <c r="I44" s="8">
        <v>62.25</v>
      </c>
      <c r="J44" s="8">
        <v>63</v>
      </c>
      <c r="K44" s="16">
        <v>-1.19</v>
      </c>
      <c r="L44" s="113">
        <v>33</v>
      </c>
      <c r="M44" s="113">
        <v>323837</v>
      </c>
      <c r="N44" s="113">
        <v>20089762.5</v>
      </c>
      <c r="O44" s="89"/>
    </row>
    <row r="45" spans="2:15" s="89" customFormat="1" ht="24.95" customHeight="1">
      <c r="B45" s="42" t="s">
        <v>215</v>
      </c>
      <c r="C45" s="42" t="s">
        <v>216</v>
      </c>
      <c r="D45" s="8">
        <v>0.82</v>
      </c>
      <c r="E45" s="8">
        <v>0.82</v>
      </c>
      <c r="F45" s="8">
        <v>0.81</v>
      </c>
      <c r="G45" s="8">
        <v>0.82</v>
      </c>
      <c r="H45" s="8">
        <v>0.84</v>
      </c>
      <c r="I45" s="8">
        <v>0.81</v>
      </c>
      <c r="J45" s="8">
        <v>0.84</v>
      </c>
      <c r="K45" s="16">
        <v>-3.57</v>
      </c>
      <c r="L45" s="113">
        <v>9</v>
      </c>
      <c r="M45" s="113">
        <v>4000000</v>
      </c>
      <c r="N45" s="113">
        <v>3265000</v>
      </c>
    </row>
    <row r="46" spans="2:15" s="89" customFormat="1" ht="24.95" customHeight="1">
      <c r="B46" s="42" t="s">
        <v>237</v>
      </c>
      <c r="C46" s="42" t="s">
        <v>238</v>
      </c>
      <c r="D46" s="8">
        <v>12.5</v>
      </c>
      <c r="E46" s="8">
        <v>12.5</v>
      </c>
      <c r="F46" s="8">
        <v>12.5</v>
      </c>
      <c r="G46" s="8">
        <v>12.5</v>
      </c>
      <c r="H46" s="8">
        <v>12.8</v>
      </c>
      <c r="I46" s="8">
        <v>12.5</v>
      </c>
      <c r="J46" s="8">
        <v>12.8</v>
      </c>
      <c r="K46" s="16">
        <v>-2.34</v>
      </c>
      <c r="L46" s="113">
        <v>7</v>
      </c>
      <c r="M46" s="113">
        <v>3078401</v>
      </c>
      <c r="N46" s="113">
        <v>38480012.5</v>
      </c>
    </row>
    <row r="47" spans="2:15" s="89" customFormat="1" ht="24.95" customHeight="1">
      <c r="B47" s="42" t="s">
        <v>123</v>
      </c>
      <c r="C47" s="42" t="s">
        <v>115</v>
      </c>
      <c r="D47" s="8">
        <v>8</v>
      </c>
      <c r="E47" s="8">
        <v>8</v>
      </c>
      <c r="F47" s="8">
        <v>8</v>
      </c>
      <c r="G47" s="8">
        <v>8</v>
      </c>
      <c r="H47" s="8">
        <v>8</v>
      </c>
      <c r="I47" s="8">
        <v>8</v>
      </c>
      <c r="J47" s="8">
        <v>8</v>
      </c>
      <c r="K47" s="16">
        <v>0</v>
      </c>
      <c r="L47" s="113">
        <v>22</v>
      </c>
      <c r="M47" s="113">
        <v>1550000</v>
      </c>
      <c r="N47" s="113">
        <v>12400000</v>
      </c>
    </row>
    <row r="48" spans="2:15" s="89" customFormat="1" ht="24.95" customHeight="1">
      <c r="B48" s="7" t="s">
        <v>226</v>
      </c>
      <c r="C48" s="80" t="s">
        <v>225</v>
      </c>
      <c r="D48" s="8">
        <v>5</v>
      </c>
      <c r="E48" s="8">
        <v>5</v>
      </c>
      <c r="F48" s="8">
        <v>5</v>
      </c>
      <c r="G48" s="8">
        <v>5</v>
      </c>
      <c r="H48" s="8">
        <v>4.9400000000000004</v>
      </c>
      <c r="I48" s="8">
        <v>5</v>
      </c>
      <c r="J48" s="8">
        <v>5</v>
      </c>
      <c r="K48" s="16">
        <v>0</v>
      </c>
      <c r="L48" s="113">
        <v>2</v>
      </c>
      <c r="M48" s="113">
        <v>100000</v>
      </c>
      <c r="N48" s="113">
        <v>500000</v>
      </c>
    </row>
    <row r="49" spans="2:15" ht="24.95" customHeight="1">
      <c r="B49" s="133" t="s">
        <v>167</v>
      </c>
      <c r="C49" s="134"/>
      <c r="D49" s="135"/>
      <c r="E49" s="136"/>
      <c r="F49" s="136"/>
      <c r="G49" s="136"/>
      <c r="H49" s="136"/>
      <c r="I49" s="136"/>
      <c r="J49" s="136"/>
      <c r="K49" s="137"/>
      <c r="L49" s="79">
        <f>SUM(L43:L48)</f>
        <v>76</v>
      </c>
      <c r="M49" s="79">
        <f>SUM(M43:M48)</f>
        <v>9105238</v>
      </c>
      <c r="N49" s="79">
        <f>SUM(N43:N48)</f>
        <v>75174975</v>
      </c>
      <c r="O49" s="89"/>
    </row>
    <row r="50" spans="2:15" s="89" customFormat="1" ht="24.95" customHeight="1">
      <c r="B50" s="143" t="s">
        <v>261</v>
      </c>
      <c r="C50" s="144"/>
      <c r="D50" s="144"/>
      <c r="E50" s="144"/>
      <c r="F50" s="144"/>
      <c r="G50" s="144"/>
      <c r="H50" s="144"/>
      <c r="I50" s="144"/>
      <c r="J50" s="144"/>
      <c r="K50" s="144"/>
      <c r="L50" s="144"/>
      <c r="M50" s="144"/>
      <c r="N50" s="145"/>
    </row>
    <row r="51" spans="2:15" s="89" customFormat="1" ht="24.95" customHeight="1">
      <c r="B51" s="42" t="s">
        <v>188</v>
      </c>
      <c r="C51" s="42" t="s">
        <v>189</v>
      </c>
      <c r="D51" s="8">
        <v>4.05</v>
      </c>
      <c r="E51" s="8">
        <v>4.05</v>
      </c>
      <c r="F51" s="8">
        <v>4.03</v>
      </c>
      <c r="G51" s="8">
        <v>4.05</v>
      </c>
      <c r="H51" s="8">
        <v>4.1100000000000003</v>
      </c>
      <c r="I51" s="8">
        <v>4.03</v>
      </c>
      <c r="J51" s="8">
        <v>4.0999999999999996</v>
      </c>
      <c r="K51" s="16">
        <v>-1.71</v>
      </c>
      <c r="L51" s="113">
        <v>6</v>
      </c>
      <c r="M51" s="113">
        <v>313534</v>
      </c>
      <c r="N51" s="113">
        <v>1269142.02</v>
      </c>
    </row>
    <row r="52" spans="2:15" s="89" customFormat="1" ht="24.95" customHeight="1">
      <c r="B52" s="133" t="s">
        <v>262</v>
      </c>
      <c r="C52" s="134"/>
      <c r="D52" s="135"/>
      <c r="E52" s="136"/>
      <c r="F52" s="136"/>
      <c r="G52" s="136"/>
      <c r="H52" s="136"/>
      <c r="I52" s="136"/>
      <c r="J52" s="136"/>
      <c r="K52" s="137"/>
      <c r="L52" s="113">
        <v>6</v>
      </c>
      <c r="M52" s="113">
        <v>313534</v>
      </c>
      <c r="N52" s="113">
        <v>1269142.02</v>
      </c>
    </row>
    <row r="53" spans="2:15" ht="24.95" customHeight="1">
      <c r="B53" s="146" t="s">
        <v>30</v>
      </c>
      <c r="C53" s="147"/>
      <c r="D53" s="185"/>
      <c r="E53" s="136"/>
      <c r="F53" s="136"/>
      <c r="G53" s="136"/>
      <c r="H53" s="136"/>
      <c r="I53" s="136"/>
      <c r="J53" s="136"/>
      <c r="K53" s="137"/>
      <c r="L53" s="40">
        <f>L52+L49+L38+L28+L22</f>
        <v>283</v>
      </c>
      <c r="M53" s="113">
        <f t="shared" ref="M53:N53" si="0">M52+M49+M38+M28+M22</f>
        <v>777684485</v>
      </c>
      <c r="N53" s="113">
        <f t="shared" si="0"/>
        <v>692770686.62</v>
      </c>
    </row>
    <row r="54" spans="2:15" s="89" customFormat="1" ht="38.25" customHeight="1">
      <c r="B54" s="148" t="s">
        <v>295</v>
      </c>
      <c r="C54" s="148"/>
      <c r="D54" s="148"/>
      <c r="E54" s="148"/>
      <c r="F54" s="148"/>
      <c r="G54" s="148"/>
      <c r="H54" s="148"/>
      <c r="I54" s="148"/>
      <c r="J54" s="148"/>
      <c r="K54" s="148"/>
      <c r="L54" s="148"/>
      <c r="M54" s="148"/>
      <c r="N54" s="149"/>
    </row>
    <row r="55" spans="2:15" s="89" customFormat="1" ht="60.75" customHeight="1">
      <c r="B55" s="48" t="s">
        <v>13</v>
      </c>
      <c r="C55" s="49" t="s">
        <v>14</v>
      </c>
      <c r="D55" s="49" t="s">
        <v>15</v>
      </c>
      <c r="E55" s="49" t="s">
        <v>16</v>
      </c>
      <c r="F55" s="49" t="s">
        <v>17</v>
      </c>
      <c r="G55" s="49" t="s">
        <v>18</v>
      </c>
      <c r="H55" s="49" t="s">
        <v>19</v>
      </c>
      <c r="I55" s="49" t="s">
        <v>20</v>
      </c>
      <c r="J55" s="49" t="s">
        <v>21</v>
      </c>
      <c r="K55" s="49" t="s">
        <v>22</v>
      </c>
      <c r="L55" s="49" t="s">
        <v>3</v>
      </c>
      <c r="M55" s="49" t="s">
        <v>2</v>
      </c>
      <c r="N55" s="49" t="s">
        <v>1</v>
      </c>
    </row>
    <row r="56" spans="2:15" s="89" customFormat="1" ht="27" customHeight="1">
      <c r="B56" s="130" t="s">
        <v>25</v>
      </c>
      <c r="C56" s="131"/>
      <c r="D56" s="131"/>
      <c r="E56" s="131"/>
      <c r="F56" s="131"/>
      <c r="G56" s="131"/>
      <c r="H56" s="131"/>
      <c r="I56" s="131"/>
      <c r="J56" s="131"/>
      <c r="K56" s="131"/>
      <c r="L56" s="131"/>
      <c r="M56" s="131"/>
      <c r="N56" s="132"/>
    </row>
    <row r="57" spans="2:15" s="89" customFormat="1" ht="24.95" customHeight="1">
      <c r="B57" s="56" t="s">
        <v>66</v>
      </c>
      <c r="C57" s="56" t="s">
        <v>67</v>
      </c>
      <c r="D57" s="8">
        <v>0.67</v>
      </c>
      <c r="E57" s="8">
        <v>0.67</v>
      </c>
      <c r="F57" s="8">
        <v>0.67</v>
      </c>
      <c r="G57" s="8">
        <v>0.67</v>
      </c>
      <c r="H57" s="8">
        <v>0.67</v>
      </c>
      <c r="I57" s="8">
        <v>0.67</v>
      </c>
      <c r="J57" s="8">
        <v>0.67</v>
      </c>
      <c r="K57" s="16">
        <v>0</v>
      </c>
      <c r="L57" s="113">
        <v>1</v>
      </c>
      <c r="M57" s="113">
        <v>1000000</v>
      </c>
      <c r="N57" s="113">
        <v>670000</v>
      </c>
    </row>
    <row r="58" spans="2:15" s="89" customFormat="1" ht="24.95" customHeight="1">
      <c r="B58" s="133" t="s">
        <v>168</v>
      </c>
      <c r="C58" s="134"/>
      <c r="D58" s="182"/>
      <c r="E58" s="183"/>
      <c r="F58" s="183"/>
      <c r="G58" s="183"/>
      <c r="H58" s="183"/>
      <c r="I58" s="183"/>
      <c r="J58" s="183"/>
      <c r="K58" s="184"/>
      <c r="L58" s="113">
        <v>1</v>
      </c>
      <c r="M58" s="113">
        <v>1000000</v>
      </c>
      <c r="N58" s="113">
        <v>670000</v>
      </c>
    </row>
    <row r="59" spans="2:15" s="89" customFormat="1" ht="27" customHeight="1">
      <c r="B59" s="146" t="s">
        <v>259</v>
      </c>
      <c r="C59" s="147"/>
      <c r="D59" s="150"/>
      <c r="E59" s="151"/>
      <c r="F59" s="151"/>
      <c r="G59" s="151"/>
      <c r="H59" s="151"/>
      <c r="I59" s="151"/>
      <c r="J59" s="151"/>
      <c r="K59" s="152"/>
      <c r="L59" s="113">
        <v>1</v>
      </c>
      <c r="M59" s="113">
        <v>1000000</v>
      </c>
      <c r="N59" s="113">
        <v>670000</v>
      </c>
    </row>
    <row r="60" spans="2:15" s="89" customFormat="1" ht="27.75" customHeight="1">
      <c r="B60" s="146" t="s">
        <v>260</v>
      </c>
      <c r="C60" s="147"/>
      <c r="D60" s="150"/>
      <c r="E60" s="151"/>
      <c r="F60" s="151"/>
      <c r="G60" s="151"/>
      <c r="H60" s="151"/>
      <c r="I60" s="151"/>
      <c r="J60" s="151"/>
      <c r="K60" s="152"/>
      <c r="L60" s="93">
        <f>L59+L53</f>
        <v>284</v>
      </c>
      <c r="M60" s="113">
        <f t="shared" ref="M60:N60" si="1">M59+M53</f>
        <v>778684485</v>
      </c>
      <c r="N60" s="113">
        <f t="shared" si="1"/>
        <v>693440686.62</v>
      </c>
    </row>
    <row r="61" spans="2:15" s="44" customFormat="1" ht="24.95" customHeight="1">
      <c r="B61" s="138" t="s">
        <v>296</v>
      </c>
      <c r="C61" s="139"/>
      <c r="D61" s="139"/>
      <c r="E61" s="139"/>
      <c r="F61" s="139"/>
      <c r="G61" s="139"/>
      <c r="H61" s="139"/>
      <c r="I61" s="139"/>
      <c r="J61" s="139"/>
      <c r="K61" s="139"/>
      <c r="L61" s="139"/>
      <c r="M61" s="139"/>
      <c r="N61" s="139"/>
    </row>
    <row r="62" spans="2:15" ht="24.95" customHeight="1">
      <c r="B62" s="129" t="s">
        <v>249</v>
      </c>
      <c r="C62" s="129"/>
      <c r="D62" s="129"/>
      <c r="E62" s="129"/>
      <c r="F62" s="129"/>
      <c r="G62" s="129"/>
      <c r="H62" s="50"/>
      <c r="I62" s="129" t="s">
        <v>79</v>
      </c>
      <c r="J62" s="129"/>
      <c r="K62" s="129"/>
      <c r="L62" s="129"/>
      <c r="M62" s="129"/>
      <c r="N62" s="129"/>
    </row>
    <row r="63" spans="2:15" ht="23.1" customHeight="1">
      <c r="B63" s="22" t="s">
        <v>31</v>
      </c>
      <c r="C63" s="23" t="s">
        <v>32</v>
      </c>
      <c r="D63" s="24" t="s">
        <v>65</v>
      </c>
      <c r="E63" s="173" t="s">
        <v>64</v>
      </c>
      <c r="F63" s="173"/>
      <c r="G63" s="173"/>
      <c r="H63" s="11"/>
      <c r="I63" s="174" t="s">
        <v>31</v>
      </c>
      <c r="J63" s="171"/>
      <c r="K63" s="175"/>
      <c r="L63" s="39" t="s">
        <v>32</v>
      </c>
      <c r="M63" s="39" t="s">
        <v>22</v>
      </c>
      <c r="N63" s="39" t="s">
        <v>2</v>
      </c>
    </row>
    <row r="64" spans="2:15" ht="23.1" customHeight="1">
      <c r="B64" s="99" t="s">
        <v>104</v>
      </c>
      <c r="C64" s="90">
        <v>5.45</v>
      </c>
      <c r="D64" s="94">
        <v>2.25</v>
      </c>
      <c r="E64" s="176">
        <v>1859000</v>
      </c>
      <c r="F64" s="177">
        <v>1859000</v>
      </c>
      <c r="G64" s="178">
        <v>1859000</v>
      </c>
      <c r="H64" s="25"/>
      <c r="I64" s="167" t="s">
        <v>224</v>
      </c>
      <c r="J64" s="168" t="s">
        <v>224</v>
      </c>
      <c r="K64" s="169" t="s">
        <v>224</v>
      </c>
      <c r="L64" s="8">
        <v>0.12</v>
      </c>
      <c r="M64" s="74">
        <v>-7.69</v>
      </c>
      <c r="N64" s="88">
        <v>12150000</v>
      </c>
    </row>
    <row r="65" spans="2:16" s="11" customFormat="1" ht="23.1" customHeight="1">
      <c r="B65" s="110" t="s">
        <v>140</v>
      </c>
      <c r="C65" s="111">
        <v>17</v>
      </c>
      <c r="D65" s="112">
        <v>1.49</v>
      </c>
      <c r="E65" s="176">
        <v>260000</v>
      </c>
      <c r="F65" s="177">
        <v>260000</v>
      </c>
      <c r="G65" s="178">
        <v>260000</v>
      </c>
      <c r="H65" s="25"/>
      <c r="I65" s="167" t="s">
        <v>215</v>
      </c>
      <c r="J65" s="168" t="s">
        <v>215</v>
      </c>
      <c r="K65" s="169" t="s">
        <v>215</v>
      </c>
      <c r="L65" s="8">
        <v>0.81</v>
      </c>
      <c r="M65" s="74">
        <v>-3.57</v>
      </c>
      <c r="N65" s="103">
        <v>4000000</v>
      </c>
    </row>
    <row r="66" spans="2:16" s="20" customFormat="1" ht="23.1" customHeight="1">
      <c r="B66" s="117"/>
      <c r="C66" s="118"/>
      <c r="D66" s="119"/>
      <c r="E66" s="179"/>
      <c r="F66" s="179"/>
      <c r="G66" s="179"/>
      <c r="H66" s="25"/>
      <c r="I66" s="167" t="s">
        <v>84</v>
      </c>
      <c r="J66" s="168" t="s">
        <v>84</v>
      </c>
      <c r="K66" s="169" t="s">
        <v>84</v>
      </c>
      <c r="L66" s="90">
        <v>1.52</v>
      </c>
      <c r="M66" s="92">
        <v>-2.56</v>
      </c>
      <c r="N66" s="91">
        <v>2000000</v>
      </c>
    </row>
    <row r="67" spans="2:16" s="20" customFormat="1" ht="23.1" customHeight="1">
      <c r="B67" s="114"/>
      <c r="C67" s="115"/>
      <c r="D67" s="116"/>
      <c r="E67" s="180"/>
      <c r="F67" s="180"/>
      <c r="G67" s="180"/>
      <c r="H67" s="25"/>
      <c r="I67" s="167" t="s">
        <v>265</v>
      </c>
      <c r="J67" s="168" t="s">
        <v>265</v>
      </c>
      <c r="K67" s="169" t="s">
        <v>265</v>
      </c>
      <c r="L67" s="90">
        <v>0.4</v>
      </c>
      <c r="M67" s="92">
        <v>-2.44</v>
      </c>
      <c r="N67" s="91">
        <v>82000000</v>
      </c>
    </row>
    <row r="68" spans="2:16" s="20" customFormat="1" ht="23.1" customHeight="1">
      <c r="B68" s="107"/>
      <c r="C68" s="108"/>
      <c r="D68" s="109"/>
      <c r="E68" s="181"/>
      <c r="F68" s="181"/>
      <c r="G68" s="181"/>
      <c r="H68" s="25"/>
      <c r="I68" s="167" t="s">
        <v>237</v>
      </c>
      <c r="J68" s="168" t="s">
        <v>237</v>
      </c>
      <c r="K68" s="169" t="s">
        <v>237</v>
      </c>
      <c r="L68" s="90">
        <v>12.5</v>
      </c>
      <c r="M68" s="92">
        <v>-2.34</v>
      </c>
      <c r="N68" s="91">
        <v>3078401</v>
      </c>
    </row>
    <row r="69" spans="2:16" s="20" customFormat="1" ht="23.1" customHeight="1">
      <c r="B69" s="129" t="s">
        <v>33</v>
      </c>
      <c r="C69" s="129"/>
      <c r="D69" s="129"/>
      <c r="E69" s="129"/>
      <c r="F69" s="129"/>
      <c r="G69" s="129"/>
      <c r="H69" s="51"/>
      <c r="I69" s="129" t="s">
        <v>34</v>
      </c>
      <c r="J69" s="129"/>
      <c r="K69" s="129"/>
      <c r="L69" s="129"/>
      <c r="M69" s="129"/>
      <c r="N69" s="129"/>
    </row>
    <row r="70" spans="2:16" s="20" customFormat="1" ht="23.1" customHeight="1">
      <c r="B70" s="22" t="s">
        <v>31</v>
      </c>
      <c r="C70" s="23" t="s">
        <v>32</v>
      </c>
      <c r="D70" s="24" t="s">
        <v>65</v>
      </c>
      <c r="E70" s="173" t="s">
        <v>64</v>
      </c>
      <c r="F70" s="173"/>
      <c r="G70" s="173"/>
      <c r="H70" s="11"/>
      <c r="I70" s="170" t="s">
        <v>31</v>
      </c>
      <c r="J70" s="171"/>
      <c r="K70" s="172"/>
      <c r="L70" s="10" t="s">
        <v>32</v>
      </c>
      <c r="M70" s="10" t="s">
        <v>22</v>
      </c>
      <c r="N70" s="10" t="s">
        <v>1</v>
      </c>
    </row>
    <row r="71" spans="2:16" ht="23.1" customHeight="1">
      <c r="B71" s="69" t="s">
        <v>131</v>
      </c>
      <c r="C71" s="8">
        <v>1.04</v>
      </c>
      <c r="D71" s="16">
        <v>0</v>
      </c>
      <c r="E71" s="176">
        <v>400000000</v>
      </c>
      <c r="F71" s="177">
        <v>400000000</v>
      </c>
      <c r="G71" s="178">
        <v>400000000</v>
      </c>
      <c r="H71" s="26"/>
      <c r="I71" s="167" t="s">
        <v>131</v>
      </c>
      <c r="J71" s="168" t="s">
        <v>131</v>
      </c>
      <c r="K71" s="169" t="s">
        <v>131</v>
      </c>
      <c r="L71" s="8">
        <v>1.04</v>
      </c>
      <c r="M71" s="16">
        <v>0</v>
      </c>
      <c r="N71" s="88">
        <v>416000000</v>
      </c>
    </row>
    <row r="72" spans="2:16" ht="23.1" customHeight="1">
      <c r="B72" s="69" t="s">
        <v>138</v>
      </c>
      <c r="C72" s="8">
        <v>0.24</v>
      </c>
      <c r="D72" s="16">
        <v>0</v>
      </c>
      <c r="E72" s="176">
        <v>141445875</v>
      </c>
      <c r="F72" s="177">
        <v>141445875</v>
      </c>
      <c r="G72" s="178">
        <v>141445875</v>
      </c>
      <c r="H72" s="26"/>
      <c r="I72" s="167" t="s">
        <v>157</v>
      </c>
      <c r="J72" s="168" t="s">
        <v>157</v>
      </c>
      <c r="K72" s="169" t="s">
        <v>157</v>
      </c>
      <c r="L72" s="8">
        <v>9</v>
      </c>
      <c r="M72" s="16">
        <v>0</v>
      </c>
      <c r="N72" s="88">
        <v>45000000</v>
      </c>
    </row>
    <row r="73" spans="2:16" s="14" customFormat="1" ht="23.1" customHeight="1">
      <c r="B73" s="69" t="s">
        <v>265</v>
      </c>
      <c r="C73" s="8">
        <v>0.4</v>
      </c>
      <c r="D73" s="16">
        <v>-2.44</v>
      </c>
      <c r="E73" s="176">
        <v>82000000</v>
      </c>
      <c r="F73" s="177">
        <v>82000000</v>
      </c>
      <c r="G73" s="178">
        <v>82000000</v>
      </c>
      <c r="H73" s="26"/>
      <c r="I73" s="167" t="s">
        <v>237</v>
      </c>
      <c r="J73" s="168" t="s">
        <v>237</v>
      </c>
      <c r="K73" s="169" t="s">
        <v>237</v>
      </c>
      <c r="L73" s="8">
        <v>12.5</v>
      </c>
      <c r="M73" s="16">
        <v>-2.34</v>
      </c>
      <c r="N73" s="88">
        <v>38480012.5</v>
      </c>
      <c r="P73" s="95"/>
    </row>
    <row r="74" spans="2:16" s="14" customFormat="1" ht="23.1" customHeight="1">
      <c r="B74" s="71" t="s">
        <v>276</v>
      </c>
      <c r="C74" s="8">
        <v>0.08</v>
      </c>
      <c r="D74" s="16">
        <v>0</v>
      </c>
      <c r="E74" s="176">
        <v>30000000</v>
      </c>
      <c r="F74" s="177">
        <v>30000000</v>
      </c>
      <c r="G74" s="178">
        <v>30000000</v>
      </c>
      <c r="H74" s="26"/>
      <c r="I74" s="167" t="s">
        <v>138</v>
      </c>
      <c r="J74" s="168" t="s">
        <v>138</v>
      </c>
      <c r="K74" s="169" t="s">
        <v>138</v>
      </c>
      <c r="L74" s="8">
        <v>0.24</v>
      </c>
      <c r="M74" s="16">
        <v>0</v>
      </c>
      <c r="N74" s="88">
        <v>33947010</v>
      </c>
    </row>
    <row r="75" spans="2:16" s="14" customFormat="1" ht="23.1" customHeight="1">
      <c r="B75" s="69" t="s">
        <v>281</v>
      </c>
      <c r="C75" s="8">
        <v>0.6</v>
      </c>
      <c r="D75" s="16">
        <v>0</v>
      </c>
      <c r="E75" s="176">
        <v>28587000</v>
      </c>
      <c r="F75" s="177">
        <v>28587000</v>
      </c>
      <c r="G75" s="178">
        <v>28587000</v>
      </c>
      <c r="H75" s="26"/>
      <c r="I75" s="167" t="s">
        <v>265</v>
      </c>
      <c r="J75" s="168" t="s">
        <v>265</v>
      </c>
      <c r="K75" s="169" t="s">
        <v>265</v>
      </c>
      <c r="L75" s="8">
        <v>0.4</v>
      </c>
      <c r="M75" s="16">
        <v>-2.44</v>
      </c>
      <c r="N75" s="88">
        <v>32800000</v>
      </c>
    </row>
  </sheetData>
  <mergeCells count="63">
    <mergeCell ref="D49:K49"/>
    <mergeCell ref="D52:K52"/>
    <mergeCell ref="B49:C49"/>
    <mergeCell ref="B50:N50"/>
    <mergeCell ref="B52:C52"/>
    <mergeCell ref="B56:N56"/>
    <mergeCell ref="B58:C58"/>
    <mergeCell ref="D58:K58"/>
    <mergeCell ref="D53:K53"/>
    <mergeCell ref="B53:C53"/>
    <mergeCell ref="B54:N54"/>
    <mergeCell ref="E75:G75"/>
    <mergeCell ref="E74:G74"/>
    <mergeCell ref="I73:K73"/>
    <mergeCell ref="E71:G71"/>
    <mergeCell ref="E70:G70"/>
    <mergeCell ref="I75:K75"/>
    <mergeCell ref="I71:K71"/>
    <mergeCell ref="I74:K74"/>
    <mergeCell ref="E73:G73"/>
    <mergeCell ref="E72:G72"/>
    <mergeCell ref="I72:K72"/>
    <mergeCell ref="B62:G62"/>
    <mergeCell ref="I62:N62"/>
    <mergeCell ref="I70:K70"/>
    <mergeCell ref="I69:N69"/>
    <mergeCell ref="E63:G63"/>
    <mergeCell ref="I63:K63"/>
    <mergeCell ref="E64:G64"/>
    <mergeCell ref="E66:G66"/>
    <mergeCell ref="E65:G65"/>
    <mergeCell ref="I67:K67"/>
    <mergeCell ref="I66:K66"/>
    <mergeCell ref="E67:G67"/>
    <mergeCell ref="I65:K65"/>
    <mergeCell ref="I68:K68"/>
    <mergeCell ref="E68:G68"/>
    <mergeCell ref="B1:D1"/>
    <mergeCell ref="B11:N11"/>
    <mergeCell ref="B22:C22"/>
    <mergeCell ref="D22:K22"/>
    <mergeCell ref="C5:E5"/>
    <mergeCell ref="C3:E3"/>
    <mergeCell ref="C4:E4"/>
    <mergeCell ref="C6:E6"/>
    <mergeCell ref="C7:D7"/>
    <mergeCell ref="B9:N9"/>
    <mergeCell ref="B69:G69"/>
    <mergeCell ref="B23:N23"/>
    <mergeCell ref="B28:C28"/>
    <mergeCell ref="D28:K28"/>
    <mergeCell ref="B61:N61"/>
    <mergeCell ref="B29:N29"/>
    <mergeCell ref="B42:N42"/>
    <mergeCell ref="B60:C60"/>
    <mergeCell ref="B40:N40"/>
    <mergeCell ref="D60:K60"/>
    <mergeCell ref="D59:K59"/>
    <mergeCell ref="B39:N39"/>
    <mergeCell ref="B38:C38"/>
    <mergeCell ref="D38:K38"/>
    <mergeCell ref="B59:C59"/>
    <mergeCell ref="I64:K64"/>
  </mergeCells>
  <pageMargins left="0" right="0" top="0" bottom="0" header="0" footer="0"/>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3"/>
  <sheetViews>
    <sheetView rightToLeft="1" workbookViewId="0">
      <selection activeCell="K42" sqref="K42"/>
    </sheetView>
  </sheetViews>
  <sheetFormatPr defaultRowHeight="14.25"/>
  <cols>
    <col min="1" max="1" width="3.75" style="89" customWidth="1"/>
    <col min="2" max="2" width="25.25" style="89" bestFit="1" customWidth="1"/>
    <col min="3" max="3" width="12.375" style="89" customWidth="1"/>
    <col min="4" max="4" width="11.625" style="89" customWidth="1"/>
    <col min="5" max="5" width="16.25" style="89" customWidth="1"/>
    <col min="6" max="6" width="20.75" style="89" customWidth="1"/>
    <col min="7" max="256" width="9" style="89"/>
    <col min="257" max="257" width="3.75" style="89" customWidth="1"/>
    <col min="258" max="258" width="25.25" style="89" bestFit="1" customWidth="1"/>
    <col min="259" max="259" width="12.375" style="89" customWidth="1"/>
    <col min="260" max="260" width="11.625" style="89" customWidth="1"/>
    <col min="261" max="261" width="16.25" style="89" customWidth="1"/>
    <col min="262" max="262" width="20.75" style="89" customWidth="1"/>
    <col min="263" max="512" width="9" style="89"/>
    <col min="513" max="513" width="3.75" style="89" customWidth="1"/>
    <col min="514" max="514" width="25.25" style="89" bestFit="1" customWidth="1"/>
    <col min="515" max="515" width="12.375" style="89" customWidth="1"/>
    <col min="516" max="516" width="11.625" style="89" customWidth="1"/>
    <col min="517" max="517" width="16.25" style="89" customWidth="1"/>
    <col min="518" max="518" width="20.75" style="89" customWidth="1"/>
    <col min="519" max="768" width="9" style="89"/>
    <col min="769" max="769" width="3.75" style="89" customWidth="1"/>
    <col min="770" max="770" width="25.25" style="89" bestFit="1" customWidth="1"/>
    <col min="771" max="771" width="12.375" style="89" customWidth="1"/>
    <col min="772" max="772" width="11.625" style="89" customWidth="1"/>
    <col min="773" max="773" width="16.25" style="89" customWidth="1"/>
    <col min="774" max="774" width="20.75" style="89" customWidth="1"/>
    <col min="775" max="1024" width="9" style="89"/>
    <col min="1025" max="1025" width="3.75" style="89" customWidth="1"/>
    <col min="1026" max="1026" width="25.25" style="89" bestFit="1" customWidth="1"/>
    <col min="1027" max="1027" width="12.375" style="89" customWidth="1"/>
    <col min="1028" max="1028" width="11.625" style="89" customWidth="1"/>
    <col min="1029" max="1029" width="16.25" style="89" customWidth="1"/>
    <col min="1030" max="1030" width="20.75" style="89" customWidth="1"/>
    <col min="1031" max="1280" width="9" style="89"/>
    <col min="1281" max="1281" width="3.75" style="89" customWidth="1"/>
    <col min="1282" max="1282" width="25.25" style="89" bestFit="1" customWidth="1"/>
    <col min="1283" max="1283" width="12.375" style="89" customWidth="1"/>
    <col min="1284" max="1284" width="11.625" style="89" customWidth="1"/>
    <col min="1285" max="1285" width="16.25" style="89" customWidth="1"/>
    <col min="1286" max="1286" width="20.75" style="89" customWidth="1"/>
    <col min="1287" max="1536" width="9" style="89"/>
    <col min="1537" max="1537" width="3.75" style="89" customWidth="1"/>
    <col min="1538" max="1538" width="25.25" style="89" bestFit="1" customWidth="1"/>
    <col min="1539" max="1539" width="12.375" style="89" customWidth="1"/>
    <col min="1540" max="1540" width="11.625" style="89" customWidth="1"/>
    <col min="1541" max="1541" width="16.25" style="89" customWidth="1"/>
    <col min="1542" max="1542" width="20.75" style="89" customWidth="1"/>
    <col min="1543" max="1792" width="9" style="89"/>
    <col min="1793" max="1793" width="3.75" style="89" customWidth="1"/>
    <col min="1794" max="1794" width="25.25" style="89" bestFit="1" customWidth="1"/>
    <col min="1795" max="1795" width="12.375" style="89" customWidth="1"/>
    <col min="1796" max="1796" width="11.625" style="89" customWidth="1"/>
    <col min="1797" max="1797" width="16.25" style="89" customWidth="1"/>
    <col min="1798" max="1798" width="20.75" style="89" customWidth="1"/>
    <col min="1799" max="2048" width="9" style="89"/>
    <col min="2049" max="2049" width="3.75" style="89" customWidth="1"/>
    <col min="2050" max="2050" width="25.25" style="89" bestFit="1" customWidth="1"/>
    <col min="2051" max="2051" width="12.375" style="89" customWidth="1"/>
    <col min="2052" max="2052" width="11.625" style="89" customWidth="1"/>
    <col min="2053" max="2053" width="16.25" style="89" customWidth="1"/>
    <col min="2054" max="2054" width="20.75" style="89" customWidth="1"/>
    <col min="2055" max="2304" width="9" style="89"/>
    <col min="2305" max="2305" width="3.75" style="89" customWidth="1"/>
    <col min="2306" max="2306" width="25.25" style="89" bestFit="1" customWidth="1"/>
    <col min="2307" max="2307" width="12.375" style="89" customWidth="1"/>
    <col min="2308" max="2308" width="11.625" style="89" customWidth="1"/>
    <col min="2309" max="2309" width="16.25" style="89" customWidth="1"/>
    <col min="2310" max="2310" width="20.75" style="89" customWidth="1"/>
    <col min="2311" max="2560" width="9" style="89"/>
    <col min="2561" max="2561" width="3.75" style="89" customWidth="1"/>
    <col min="2562" max="2562" width="25.25" style="89" bestFit="1" customWidth="1"/>
    <col min="2563" max="2563" width="12.375" style="89" customWidth="1"/>
    <col min="2564" max="2564" width="11.625" style="89" customWidth="1"/>
    <col min="2565" max="2565" width="16.25" style="89" customWidth="1"/>
    <col min="2566" max="2566" width="20.75" style="89" customWidth="1"/>
    <col min="2567" max="2816" width="9" style="89"/>
    <col min="2817" max="2817" width="3.75" style="89" customWidth="1"/>
    <col min="2818" max="2818" width="25.25" style="89" bestFit="1" customWidth="1"/>
    <col min="2819" max="2819" width="12.375" style="89" customWidth="1"/>
    <col min="2820" max="2820" width="11.625" style="89" customWidth="1"/>
    <col min="2821" max="2821" width="16.25" style="89" customWidth="1"/>
    <col min="2822" max="2822" width="20.75" style="89" customWidth="1"/>
    <col min="2823" max="3072" width="9" style="89"/>
    <col min="3073" max="3073" width="3.75" style="89" customWidth="1"/>
    <col min="3074" max="3074" width="25.25" style="89" bestFit="1" customWidth="1"/>
    <col min="3075" max="3075" width="12.375" style="89" customWidth="1"/>
    <col min="3076" max="3076" width="11.625" style="89" customWidth="1"/>
    <col min="3077" max="3077" width="16.25" style="89" customWidth="1"/>
    <col min="3078" max="3078" width="20.75" style="89" customWidth="1"/>
    <col min="3079" max="3328" width="9" style="89"/>
    <col min="3329" max="3329" width="3.75" style="89" customWidth="1"/>
    <col min="3330" max="3330" width="25.25" style="89" bestFit="1" customWidth="1"/>
    <col min="3331" max="3331" width="12.375" style="89" customWidth="1"/>
    <col min="3332" max="3332" width="11.625" style="89" customWidth="1"/>
    <col min="3333" max="3333" width="16.25" style="89" customWidth="1"/>
    <col min="3334" max="3334" width="20.75" style="89" customWidth="1"/>
    <col min="3335" max="3584" width="9" style="89"/>
    <col min="3585" max="3585" width="3.75" style="89" customWidth="1"/>
    <col min="3586" max="3586" width="25.25" style="89" bestFit="1" customWidth="1"/>
    <col min="3587" max="3587" width="12.375" style="89" customWidth="1"/>
    <col min="3588" max="3588" width="11.625" style="89" customWidth="1"/>
    <col min="3589" max="3589" width="16.25" style="89" customWidth="1"/>
    <col min="3590" max="3590" width="20.75" style="89" customWidth="1"/>
    <col min="3591" max="3840" width="9" style="89"/>
    <col min="3841" max="3841" width="3.75" style="89" customWidth="1"/>
    <col min="3842" max="3842" width="25.25" style="89" bestFit="1" customWidth="1"/>
    <col min="3843" max="3843" width="12.375" style="89" customWidth="1"/>
    <col min="3844" max="3844" width="11.625" style="89" customWidth="1"/>
    <col min="3845" max="3845" width="16.25" style="89" customWidth="1"/>
    <col min="3846" max="3846" width="20.75" style="89" customWidth="1"/>
    <col min="3847" max="4096" width="9" style="89"/>
    <col min="4097" max="4097" width="3.75" style="89" customWidth="1"/>
    <col min="4098" max="4098" width="25.25" style="89" bestFit="1" customWidth="1"/>
    <col min="4099" max="4099" width="12.375" style="89" customWidth="1"/>
    <col min="4100" max="4100" width="11.625" style="89" customWidth="1"/>
    <col min="4101" max="4101" width="16.25" style="89" customWidth="1"/>
    <col min="4102" max="4102" width="20.75" style="89" customWidth="1"/>
    <col min="4103" max="4352" width="9" style="89"/>
    <col min="4353" max="4353" width="3.75" style="89" customWidth="1"/>
    <col min="4354" max="4354" width="25.25" style="89" bestFit="1" customWidth="1"/>
    <col min="4355" max="4355" width="12.375" style="89" customWidth="1"/>
    <col min="4356" max="4356" width="11.625" style="89" customWidth="1"/>
    <col min="4357" max="4357" width="16.25" style="89" customWidth="1"/>
    <col min="4358" max="4358" width="20.75" style="89" customWidth="1"/>
    <col min="4359" max="4608" width="9" style="89"/>
    <col min="4609" max="4609" width="3.75" style="89" customWidth="1"/>
    <col min="4610" max="4610" width="25.25" style="89" bestFit="1" customWidth="1"/>
    <col min="4611" max="4611" width="12.375" style="89" customWidth="1"/>
    <col min="4612" max="4612" width="11.625" style="89" customWidth="1"/>
    <col min="4613" max="4613" width="16.25" style="89" customWidth="1"/>
    <col min="4614" max="4614" width="20.75" style="89" customWidth="1"/>
    <col min="4615" max="4864" width="9" style="89"/>
    <col min="4865" max="4865" width="3.75" style="89" customWidth="1"/>
    <col min="4866" max="4866" width="25.25" style="89" bestFit="1" customWidth="1"/>
    <col min="4867" max="4867" width="12.375" style="89" customWidth="1"/>
    <col min="4868" max="4868" width="11.625" style="89" customWidth="1"/>
    <col min="4869" max="4869" width="16.25" style="89" customWidth="1"/>
    <col min="4870" max="4870" width="20.75" style="89" customWidth="1"/>
    <col min="4871" max="5120" width="9" style="89"/>
    <col min="5121" max="5121" width="3.75" style="89" customWidth="1"/>
    <col min="5122" max="5122" width="25.25" style="89" bestFit="1" customWidth="1"/>
    <col min="5123" max="5123" width="12.375" style="89" customWidth="1"/>
    <col min="5124" max="5124" width="11.625" style="89" customWidth="1"/>
    <col min="5125" max="5125" width="16.25" style="89" customWidth="1"/>
    <col min="5126" max="5126" width="20.75" style="89" customWidth="1"/>
    <col min="5127" max="5376" width="9" style="89"/>
    <col min="5377" max="5377" width="3.75" style="89" customWidth="1"/>
    <col min="5378" max="5378" width="25.25" style="89" bestFit="1" customWidth="1"/>
    <col min="5379" max="5379" width="12.375" style="89" customWidth="1"/>
    <col min="5380" max="5380" width="11.625" style="89" customWidth="1"/>
    <col min="5381" max="5381" width="16.25" style="89" customWidth="1"/>
    <col min="5382" max="5382" width="20.75" style="89" customWidth="1"/>
    <col min="5383" max="5632" width="9" style="89"/>
    <col min="5633" max="5633" width="3.75" style="89" customWidth="1"/>
    <col min="5634" max="5634" width="25.25" style="89" bestFit="1" customWidth="1"/>
    <col min="5635" max="5635" width="12.375" style="89" customWidth="1"/>
    <col min="5636" max="5636" width="11.625" style="89" customWidth="1"/>
    <col min="5637" max="5637" width="16.25" style="89" customWidth="1"/>
    <col min="5638" max="5638" width="20.75" style="89" customWidth="1"/>
    <col min="5639" max="5888" width="9" style="89"/>
    <col min="5889" max="5889" width="3.75" style="89" customWidth="1"/>
    <col min="5890" max="5890" width="25.25" style="89" bestFit="1" customWidth="1"/>
    <col min="5891" max="5891" width="12.375" style="89" customWidth="1"/>
    <col min="5892" max="5892" width="11.625" style="89" customWidth="1"/>
    <col min="5893" max="5893" width="16.25" style="89" customWidth="1"/>
    <col min="5894" max="5894" width="20.75" style="89" customWidth="1"/>
    <col min="5895" max="6144" width="9" style="89"/>
    <col min="6145" max="6145" width="3.75" style="89" customWidth="1"/>
    <col min="6146" max="6146" width="25.25" style="89" bestFit="1" customWidth="1"/>
    <col min="6147" max="6147" width="12.375" style="89" customWidth="1"/>
    <col min="6148" max="6148" width="11.625" style="89" customWidth="1"/>
    <col min="6149" max="6149" width="16.25" style="89" customWidth="1"/>
    <col min="6150" max="6150" width="20.75" style="89" customWidth="1"/>
    <col min="6151" max="6400" width="9" style="89"/>
    <col min="6401" max="6401" width="3.75" style="89" customWidth="1"/>
    <col min="6402" max="6402" width="25.25" style="89" bestFit="1" customWidth="1"/>
    <col min="6403" max="6403" width="12.375" style="89" customWidth="1"/>
    <col min="6404" max="6404" width="11.625" style="89" customWidth="1"/>
    <col min="6405" max="6405" width="16.25" style="89" customWidth="1"/>
    <col min="6406" max="6406" width="20.75" style="89" customWidth="1"/>
    <col min="6407" max="6656" width="9" style="89"/>
    <col min="6657" max="6657" width="3.75" style="89" customWidth="1"/>
    <col min="6658" max="6658" width="25.25" style="89" bestFit="1" customWidth="1"/>
    <col min="6659" max="6659" width="12.375" style="89" customWidth="1"/>
    <col min="6660" max="6660" width="11.625" style="89" customWidth="1"/>
    <col min="6661" max="6661" width="16.25" style="89" customWidth="1"/>
    <col min="6662" max="6662" width="20.75" style="89" customWidth="1"/>
    <col min="6663" max="6912" width="9" style="89"/>
    <col min="6913" max="6913" width="3.75" style="89" customWidth="1"/>
    <col min="6914" max="6914" width="25.25" style="89" bestFit="1" customWidth="1"/>
    <col min="6915" max="6915" width="12.375" style="89" customWidth="1"/>
    <col min="6916" max="6916" width="11.625" style="89" customWidth="1"/>
    <col min="6917" max="6917" width="16.25" style="89" customWidth="1"/>
    <col min="6918" max="6918" width="20.75" style="89" customWidth="1"/>
    <col min="6919" max="7168" width="9" style="89"/>
    <col min="7169" max="7169" width="3.75" style="89" customWidth="1"/>
    <col min="7170" max="7170" width="25.25" style="89" bestFit="1" customWidth="1"/>
    <col min="7171" max="7171" width="12.375" style="89" customWidth="1"/>
    <col min="7172" max="7172" width="11.625" style="89" customWidth="1"/>
    <col min="7173" max="7173" width="16.25" style="89" customWidth="1"/>
    <col min="7174" max="7174" width="20.75" style="89" customWidth="1"/>
    <col min="7175" max="7424" width="9" style="89"/>
    <col min="7425" max="7425" width="3.75" style="89" customWidth="1"/>
    <col min="7426" max="7426" width="25.25" style="89" bestFit="1" customWidth="1"/>
    <col min="7427" max="7427" width="12.375" style="89" customWidth="1"/>
    <col min="7428" max="7428" width="11.625" style="89" customWidth="1"/>
    <col min="7429" max="7429" width="16.25" style="89" customWidth="1"/>
    <col min="7430" max="7430" width="20.75" style="89" customWidth="1"/>
    <col min="7431" max="7680" width="9" style="89"/>
    <col min="7681" max="7681" width="3.75" style="89" customWidth="1"/>
    <col min="7682" max="7682" width="25.25" style="89" bestFit="1" customWidth="1"/>
    <col min="7683" max="7683" width="12.375" style="89" customWidth="1"/>
    <col min="7684" max="7684" width="11.625" style="89" customWidth="1"/>
    <col min="7685" max="7685" width="16.25" style="89" customWidth="1"/>
    <col min="7686" max="7686" width="20.75" style="89" customWidth="1"/>
    <col min="7687" max="7936" width="9" style="89"/>
    <col min="7937" max="7937" width="3.75" style="89" customWidth="1"/>
    <col min="7938" max="7938" width="25.25" style="89" bestFit="1" customWidth="1"/>
    <col min="7939" max="7939" width="12.375" style="89" customWidth="1"/>
    <col min="7940" max="7940" width="11.625" style="89" customWidth="1"/>
    <col min="7941" max="7941" width="16.25" style="89" customWidth="1"/>
    <col min="7942" max="7942" width="20.75" style="89" customWidth="1"/>
    <col min="7943" max="8192" width="9" style="89"/>
    <col min="8193" max="8193" width="3.75" style="89" customWidth="1"/>
    <col min="8194" max="8194" width="25.25" style="89" bestFit="1" customWidth="1"/>
    <col min="8195" max="8195" width="12.375" style="89" customWidth="1"/>
    <col min="8196" max="8196" width="11.625" style="89" customWidth="1"/>
    <col min="8197" max="8197" width="16.25" style="89" customWidth="1"/>
    <col min="8198" max="8198" width="20.75" style="89" customWidth="1"/>
    <col min="8199" max="8448" width="9" style="89"/>
    <col min="8449" max="8449" width="3.75" style="89" customWidth="1"/>
    <col min="8450" max="8450" width="25.25" style="89" bestFit="1" customWidth="1"/>
    <col min="8451" max="8451" width="12.375" style="89" customWidth="1"/>
    <col min="8452" max="8452" width="11.625" style="89" customWidth="1"/>
    <col min="8453" max="8453" width="16.25" style="89" customWidth="1"/>
    <col min="8454" max="8454" width="20.75" style="89" customWidth="1"/>
    <col min="8455" max="8704" width="9" style="89"/>
    <col min="8705" max="8705" width="3.75" style="89" customWidth="1"/>
    <col min="8706" max="8706" width="25.25" style="89" bestFit="1" customWidth="1"/>
    <col min="8707" max="8707" width="12.375" style="89" customWidth="1"/>
    <col min="8708" max="8708" width="11.625" style="89" customWidth="1"/>
    <col min="8709" max="8709" width="16.25" style="89" customWidth="1"/>
    <col min="8710" max="8710" width="20.75" style="89" customWidth="1"/>
    <col min="8711" max="8960" width="9" style="89"/>
    <col min="8961" max="8961" width="3.75" style="89" customWidth="1"/>
    <col min="8962" max="8962" width="25.25" style="89" bestFit="1" customWidth="1"/>
    <col min="8963" max="8963" width="12.375" style="89" customWidth="1"/>
    <col min="8964" max="8964" width="11.625" style="89" customWidth="1"/>
    <col min="8965" max="8965" width="16.25" style="89" customWidth="1"/>
    <col min="8966" max="8966" width="20.75" style="89" customWidth="1"/>
    <col min="8967" max="9216" width="9" style="89"/>
    <col min="9217" max="9217" width="3.75" style="89" customWidth="1"/>
    <col min="9218" max="9218" width="25.25" style="89" bestFit="1" customWidth="1"/>
    <col min="9219" max="9219" width="12.375" style="89" customWidth="1"/>
    <col min="9220" max="9220" width="11.625" style="89" customWidth="1"/>
    <col min="9221" max="9221" width="16.25" style="89" customWidth="1"/>
    <col min="9222" max="9222" width="20.75" style="89" customWidth="1"/>
    <col min="9223" max="9472" width="9" style="89"/>
    <col min="9473" max="9473" width="3.75" style="89" customWidth="1"/>
    <col min="9474" max="9474" width="25.25" style="89" bestFit="1" customWidth="1"/>
    <col min="9475" max="9475" width="12.375" style="89" customWidth="1"/>
    <col min="9476" max="9476" width="11.625" style="89" customWidth="1"/>
    <col min="9477" max="9477" width="16.25" style="89" customWidth="1"/>
    <col min="9478" max="9478" width="20.75" style="89" customWidth="1"/>
    <col min="9479" max="9728" width="9" style="89"/>
    <col min="9729" max="9729" width="3.75" style="89" customWidth="1"/>
    <col min="9730" max="9730" width="25.25" style="89" bestFit="1" customWidth="1"/>
    <col min="9731" max="9731" width="12.375" style="89" customWidth="1"/>
    <col min="9732" max="9732" width="11.625" style="89" customWidth="1"/>
    <col min="9733" max="9733" width="16.25" style="89" customWidth="1"/>
    <col min="9734" max="9734" width="20.75" style="89" customWidth="1"/>
    <col min="9735" max="9984" width="9" style="89"/>
    <col min="9985" max="9985" width="3.75" style="89" customWidth="1"/>
    <col min="9986" max="9986" width="25.25" style="89" bestFit="1" customWidth="1"/>
    <col min="9987" max="9987" width="12.375" style="89" customWidth="1"/>
    <col min="9988" max="9988" width="11.625" style="89" customWidth="1"/>
    <col min="9989" max="9989" width="16.25" style="89" customWidth="1"/>
    <col min="9990" max="9990" width="20.75" style="89" customWidth="1"/>
    <col min="9991" max="10240" width="9" style="89"/>
    <col min="10241" max="10241" width="3.75" style="89" customWidth="1"/>
    <col min="10242" max="10242" width="25.25" style="89" bestFit="1" customWidth="1"/>
    <col min="10243" max="10243" width="12.375" style="89" customWidth="1"/>
    <col min="10244" max="10244" width="11.625" style="89" customWidth="1"/>
    <col min="10245" max="10245" width="16.25" style="89" customWidth="1"/>
    <col min="10246" max="10246" width="20.75" style="89" customWidth="1"/>
    <col min="10247" max="10496" width="9" style="89"/>
    <col min="10497" max="10497" width="3.75" style="89" customWidth="1"/>
    <col min="10498" max="10498" width="25.25" style="89" bestFit="1" customWidth="1"/>
    <col min="10499" max="10499" width="12.375" style="89" customWidth="1"/>
    <col min="10500" max="10500" width="11.625" style="89" customWidth="1"/>
    <col min="10501" max="10501" width="16.25" style="89" customWidth="1"/>
    <col min="10502" max="10502" width="20.75" style="89" customWidth="1"/>
    <col min="10503" max="10752" width="9" style="89"/>
    <col min="10753" max="10753" width="3.75" style="89" customWidth="1"/>
    <col min="10754" max="10754" width="25.25" style="89" bestFit="1" customWidth="1"/>
    <col min="10755" max="10755" width="12.375" style="89" customWidth="1"/>
    <col min="10756" max="10756" width="11.625" style="89" customWidth="1"/>
    <col min="10757" max="10757" width="16.25" style="89" customWidth="1"/>
    <col min="10758" max="10758" width="20.75" style="89" customWidth="1"/>
    <col min="10759" max="11008" width="9" style="89"/>
    <col min="11009" max="11009" width="3.75" style="89" customWidth="1"/>
    <col min="11010" max="11010" width="25.25" style="89" bestFit="1" customWidth="1"/>
    <col min="11011" max="11011" width="12.375" style="89" customWidth="1"/>
    <col min="11012" max="11012" width="11.625" style="89" customWidth="1"/>
    <col min="11013" max="11013" width="16.25" style="89" customWidth="1"/>
    <col min="11014" max="11014" width="20.75" style="89" customWidth="1"/>
    <col min="11015" max="11264" width="9" style="89"/>
    <col min="11265" max="11265" width="3.75" style="89" customWidth="1"/>
    <col min="11266" max="11266" width="25.25" style="89" bestFit="1" customWidth="1"/>
    <col min="11267" max="11267" width="12.375" style="89" customWidth="1"/>
    <col min="11268" max="11268" width="11.625" style="89" customWidth="1"/>
    <col min="11269" max="11269" width="16.25" style="89" customWidth="1"/>
    <col min="11270" max="11270" width="20.75" style="89" customWidth="1"/>
    <col min="11271" max="11520" width="9" style="89"/>
    <col min="11521" max="11521" width="3.75" style="89" customWidth="1"/>
    <col min="11522" max="11522" width="25.25" style="89" bestFit="1" customWidth="1"/>
    <col min="11523" max="11523" width="12.375" style="89" customWidth="1"/>
    <col min="11524" max="11524" width="11.625" style="89" customWidth="1"/>
    <col min="11525" max="11525" width="16.25" style="89" customWidth="1"/>
    <col min="11526" max="11526" width="20.75" style="89" customWidth="1"/>
    <col min="11527" max="11776" width="9" style="89"/>
    <col min="11777" max="11777" width="3.75" style="89" customWidth="1"/>
    <col min="11778" max="11778" width="25.25" style="89" bestFit="1" customWidth="1"/>
    <col min="11779" max="11779" width="12.375" style="89" customWidth="1"/>
    <col min="11780" max="11780" width="11.625" style="89" customWidth="1"/>
    <col min="11781" max="11781" width="16.25" style="89" customWidth="1"/>
    <col min="11782" max="11782" width="20.75" style="89" customWidth="1"/>
    <col min="11783" max="12032" width="9" style="89"/>
    <col min="12033" max="12033" width="3.75" style="89" customWidth="1"/>
    <col min="12034" max="12034" width="25.25" style="89" bestFit="1" customWidth="1"/>
    <col min="12035" max="12035" width="12.375" style="89" customWidth="1"/>
    <col min="12036" max="12036" width="11.625" style="89" customWidth="1"/>
    <col min="12037" max="12037" width="16.25" style="89" customWidth="1"/>
    <col min="12038" max="12038" width="20.75" style="89" customWidth="1"/>
    <col min="12039" max="12288" width="9" style="89"/>
    <col min="12289" max="12289" width="3.75" style="89" customWidth="1"/>
    <col min="12290" max="12290" width="25.25" style="89" bestFit="1" customWidth="1"/>
    <col min="12291" max="12291" width="12.375" style="89" customWidth="1"/>
    <col min="12292" max="12292" width="11.625" style="89" customWidth="1"/>
    <col min="12293" max="12293" width="16.25" style="89" customWidth="1"/>
    <col min="12294" max="12294" width="20.75" style="89" customWidth="1"/>
    <col min="12295" max="12544" width="9" style="89"/>
    <col min="12545" max="12545" width="3.75" style="89" customWidth="1"/>
    <col min="12546" max="12546" width="25.25" style="89" bestFit="1" customWidth="1"/>
    <col min="12547" max="12547" width="12.375" style="89" customWidth="1"/>
    <col min="12548" max="12548" width="11.625" style="89" customWidth="1"/>
    <col min="12549" max="12549" width="16.25" style="89" customWidth="1"/>
    <col min="12550" max="12550" width="20.75" style="89" customWidth="1"/>
    <col min="12551" max="12800" width="9" style="89"/>
    <col min="12801" max="12801" width="3.75" style="89" customWidth="1"/>
    <col min="12802" max="12802" width="25.25" style="89" bestFit="1" customWidth="1"/>
    <col min="12803" max="12803" width="12.375" style="89" customWidth="1"/>
    <col min="12804" max="12804" width="11.625" style="89" customWidth="1"/>
    <col min="12805" max="12805" width="16.25" style="89" customWidth="1"/>
    <col min="12806" max="12806" width="20.75" style="89" customWidth="1"/>
    <col min="12807" max="13056" width="9" style="89"/>
    <col min="13057" max="13057" width="3.75" style="89" customWidth="1"/>
    <col min="13058" max="13058" width="25.25" style="89" bestFit="1" customWidth="1"/>
    <col min="13059" max="13059" width="12.375" style="89" customWidth="1"/>
    <col min="13060" max="13060" width="11.625" style="89" customWidth="1"/>
    <col min="13061" max="13061" width="16.25" style="89" customWidth="1"/>
    <col min="13062" max="13062" width="20.75" style="89" customWidth="1"/>
    <col min="13063" max="13312" width="9" style="89"/>
    <col min="13313" max="13313" width="3.75" style="89" customWidth="1"/>
    <col min="13314" max="13314" width="25.25" style="89" bestFit="1" customWidth="1"/>
    <col min="13315" max="13315" width="12.375" style="89" customWidth="1"/>
    <col min="13316" max="13316" width="11.625" style="89" customWidth="1"/>
    <col min="13317" max="13317" width="16.25" style="89" customWidth="1"/>
    <col min="13318" max="13318" width="20.75" style="89" customWidth="1"/>
    <col min="13319" max="13568" width="9" style="89"/>
    <col min="13569" max="13569" width="3.75" style="89" customWidth="1"/>
    <col min="13570" max="13570" width="25.25" style="89" bestFit="1" customWidth="1"/>
    <col min="13571" max="13571" width="12.375" style="89" customWidth="1"/>
    <col min="13572" max="13572" width="11.625" style="89" customWidth="1"/>
    <col min="13573" max="13573" width="16.25" style="89" customWidth="1"/>
    <col min="13574" max="13574" width="20.75" style="89" customWidth="1"/>
    <col min="13575" max="13824" width="9" style="89"/>
    <col min="13825" max="13825" width="3.75" style="89" customWidth="1"/>
    <col min="13826" max="13826" width="25.25" style="89" bestFit="1" customWidth="1"/>
    <col min="13827" max="13827" width="12.375" style="89" customWidth="1"/>
    <col min="13828" max="13828" width="11.625" style="89" customWidth="1"/>
    <col min="13829" max="13829" width="16.25" style="89" customWidth="1"/>
    <col min="13830" max="13830" width="20.75" style="89" customWidth="1"/>
    <col min="13831" max="14080" width="9" style="89"/>
    <col min="14081" max="14081" width="3.75" style="89" customWidth="1"/>
    <col min="14082" max="14082" width="25.25" style="89" bestFit="1" customWidth="1"/>
    <col min="14083" max="14083" width="12.375" style="89" customWidth="1"/>
    <col min="14084" max="14084" width="11.625" style="89" customWidth="1"/>
    <col min="14085" max="14085" width="16.25" style="89" customWidth="1"/>
    <col min="14086" max="14086" width="20.75" style="89" customWidth="1"/>
    <col min="14087" max="14336" width="9" style="89"/>
    <col min="14337" max="14337" width="3.75" style="89" customWidth="1"/>
    <col min="14338" max="14338" width="25.25" style="89" bestFit="1" customWidth="1"/>
    <col min="14339" max="14339" width="12.375" style="89" customWidth="1"/>
    <col min="14340" max="14340" width="11.625" style="89" customWidth="1"/>
    <col min="14341" max="14341" width="16.25" style="89" customWidth="1"/>
    <col min="14342" max="14342" width="20.75" style="89" customWidth="1"/>
    <col min="14343" max="14592" width="9" style="89"/>
    <col min="14593" max="14593" width="3.75" style="89" customWidth="1"/>
    <col min="14594" max="14594" width="25.25" style="89" bestFit="1" customWidth="1"/>
    <col min="14595" max="14595" width="12.375" style="89" customWidth="1"/>
    <col min="14596" max="14596" width="11.625" style="89" customWidth="1"/>
    <col min="14597" max="14597" width="16.25" style="89" customWidth="1"/>
    <col min="14598" max="14598" width="20.75" style="89" customWidth="1"/>
    <col min="14599" max="14848" width="9" style="89"/>
    <col min="14849" max="14849" width="3.75" style="89" customWidth="1"/>
    <col min="14850" max="14850" width="25.25" style="89" bestFit="1" customWidth="1"/>
    <col min="14851" max="14851" width="12.375" style="89" customWidth="1"/>
    <col min="14852" max="14852" width="11.625" style="89" customWidth="1"/>
    <col min="14853" max="14853" width="16.25" style="89" customWidth="1"/>
    <col min="14854" max="14854" width="20.75" style="89" customWidth="1"/>
    <col min="14855" max="15104" width="9" style="89"/>
    <col min="15105" max="15105" width="3.75" style="89" customWidth="1"/>
    <col min="15106" max="15106" width="25.25" style="89" bestFit="1" customWidth="1"/>
    <col min="15107" max="15107" width="12.375" style="89" customWidth="1"/>
    <col min="15108" max="15108" width="11.625" style="89" customWidth="1"/>
    <col min="15109" max="15109" width="16.25" style="89" customWidth="1"/>
    <col min="15110" max="15110" width="20.75" style="89" customWidth="1"/>
    <col min="15111" max="15360" width="9" style="89"/>
    <col min="15361" max="15361" width="3.75" style="89" customWidth="1"/>
    <col min="15362" max="15362" width="25.25" style="89" bestFit="1" customWidth="1"/>
    <col min="15363" max="15363" width="12.375" style="89" customWidth="1"/>
    <col min="15364" max="15364" width="11.625" style="89" customWidth="1"/>
    <col min="15365" max="15365" width="16.25" style="89" customWidth="1"/>
    <col min="15366" max="15366" width="20.75" style="89" customWidth="1"/>
    <col min="15367" max="15616" width="9" style="89"/>
    <col min="15617" max="15617" width="3.75" style="89" customWidth="1"/>
    <col min="15618" max="15618" width="25.25" style="89" bestFit="1" customWidth="1"/>
    <col min="15619" max="15619" width="12.375" style="89" customWidth="1"/>
    <col min="15620" max="15620" width="11.625" style="89" customWidth="1"/>
    <col min="15621" max="15621" width="16.25" style="89" customWidth="1"/>
    <col min="15622" max="15622" width="20.75" style="89" customWidth="1"/>
    <col min="15623" max="15872" width="9" style="89"/>
    <col min="15873" max="15873" width="3.75" style="89" customWidth="1"/>
    <col min="15874" max="15874" width="25.25" style="89" bestFit="1" customWidth="1"/>
    <col min="15875" max="15875" width="12.375" style="89" customWidth="1"/>
    <col min="15876" max="15876" width="11.625" style="89" customWidth="1"/>
    <col min="15877" max="15877" width="16.25" style="89" customWidth="1"/>
    <col min="15878" max="15878" width="20.75" style="89" customWidth="1"/>
    <col min="15879" max="16128" width="9" style="89"/>
    <col min="16129" max="16129" width="3.75" style="89" customWidth="1"/>
    <col min="16130" max="16130" width="25.25" style="89" bestFit="1" customWidth="1"/>
    <col min="16131" max="16131" width="12.375" style="89" customWidth="1"/>
    <col min="16132" max="16132" width="11.625" style="89" customWidth="1"/>
    <col min="16133" max="16133" width="16.25" style="89" customWidth="1"/>
    <col min="16134" max="16134" width="20.75" style="89" customWidth="1"/>
    <col min="16135" max="16384" width="9" style="89"/>
  </cols>
  <sheetData>
    <row r="1" spans="2:6" ht="27" customHeight="1">
      <c r="B1" s="188" t="s">
        <v>297</v>
      </c>
      <c r="C1" s="188"/>
    </row>
    <row r="2" spans="2:6" ht="18" customHeight="1">
      <c r="B2" s="120" t="s">
        <v>298</v>
      </c>
      <c r="C2" s="120"/>
    </row>
    <row r="3" spans="2:6" ht="21.95" customHeight="1">
      <c r="B3" s="189"/>
      <c r="C3" s="189"/>
      <c r="D3" s="189"/>
    </row>
    <row r="4" spans="2:6" ht="21.95" customHeight="1">
      <c r="B4" s="190" t="s">
        <v>299</v>
      </c>
      <c r="C4" s="190"/>
      <c r="D4" s="190"/>
      <c r="E4" s="190"/>
      <c r="F4" s="190"/>
    </row>
    <row r="5" spans="2:6" ht="21.95" customHeight="1">
      <c r="B5" s="121" t="s">
        <v>31</v>
      </c>
      <c r="C5" s="122" t="s">
        <v>14</v>
      </c>
      <c r="D5" s="122" t="s">
        <v>3</v>
      </c>
      <c r="E5" s="122" t="s">
        <v>64</v>
      </c>
      <c r="F5" s="122" t="s">
        <v>1</v>
      </c>
    </row>
    <row r="6" spans="2:6" ht="21.95" customHeight="1">
      <c r="B6" s="191" t="s">
        <v>23</v>
      </c>
      <c r="C6" s="192"/>
      <c r="D6" s="192"/>
      <c r="E6" s="192"/>
      <c r="F6" s="193"/>
    </row>
    <row r="7" spans="2:6" ht="21.95" customHeight="1">
      <c r="B7" s="123" t="s">
        <v>138</v>
      </c>
      <c r="C7" s="124" t="s">
        <v>139</v>
      </c>
      <c r="D7" s="125">
        <v>9</v>
      </c>
      <c r="E7" s="125">
        <v>81943875</v>
      </c>
      <c r="F7" s="125">
        <v>19666530</v>
      </c>
    </row>
    <row r="8" spans="2:6" ht="21.95" customHeight="1">
      <c r="B8" s="123" t="s">
        <v>300</v>
      </c>
      <c r="C8" s="124" t="s">
        <v>144</v>
      </c>
      <c r="D8" s="125">
        <v>1</v>
      </c>
      <c r="E8" s="125">
        <v>625000</v>
      </c>
      <c r="F8" s="125">
        <v>68750</v>
      </c>
    </row>
    <row r="9" spans="2:6" ht="21.95" customHeight="1">
      <c r="B9" s="123" t="s">
        <v>301</v>
      </c>
      <c r="C9" s="124" t="s">
        <v>137</v>
      </c>
      <c r="D9" s="125">
        <v>1</v>
      </c>
      <c r="E9" s="125">
        <v>1000000</v>
      </c>
      <c r="F9" s="125">
        <v>160000</v>
      </c>
    </row>
    <row r="10" spans="2:6" ht="21.95" customHeight="1">
      <c r="B10" s="123" t="s">
        <v>281</v>
      </c>
      <c r="C10" s="124" t="s">
        <v>282</v>
      </c>
      <c r="D10" s="125">
        <v>1</v>
      </c>
      <c r="E10" s="125">
        <v>680000</v>
      </c>
      <c r="F10" s="125">
        <v>408000</v>
      </c>
    </row>
    <row r="11" spans="2:6" ht="21.95" customHeight="1">
      <c r="B11" s="194" t="s">
        <v>24</v>
      </c>
      <c r="C11" s="195"/>
      <c r="D11" s="125">
        <f>SUM(D7:D10)</f>
        <v>12</v>
      </c>
      <c r="E11" s="125">
        <f>SUM(E7:E10)</f>
        <v>84248875</v>
      </c>
      <c r="F11" s="125">
        <f>SUM(F7:F10)</f>
        <v>20303280</v>
      </c>
    </row>
    <row r="12" spans="2:6" ht="21" customHeight="1">
      <c r="B12" s="186" t="s">
        <v>302</v>
      </c>
      <c r="C12" s="187"/>
      <c r="D12" s="125">
        <v>12</v>
      </c>
      <c r="E12" s="125">
        <v>84248875</v>
      </c>
      <c r="F12" s="125">
        <v>20303280</v>
      </c>
    </row>
    <row r="13" spans="2:6" ht="18">
      <c r="B13" s="126"/>
      <c r="C13" s="126"/>
      <c r="D13" s="126"/>
      <c r="E13" s="126"/>
      <c r="F13" s="126"/>
    </row>
    <row r="14" spans="2:6" ht="23.25">
      <c r="B14" s="190" t="s">
        <v>303</v>
      </c>
      <c r="C14" s="190"/>
      <c r="D14" s="190"/>
      <c r="E14" s="190"/>
      <c r="F14" s="190"/>
    </row>
    <row r="15" spans="2:6" ht="21.75" customHeight="1">
      <c r="B15" s="127" t="s">
        <v>31</v>
      </c>
      <c r="C15" s="128" t="s">
        <v>14</v>
      </c>
      <c r="D15" s="128" t="s">
        <v>3</v>
      </c>
      <c r="E15" s="128" t="s">
        <v>64</v>
      </c>
      <c r="F15" s="128" t="s">
        <v>1</v>
      </c>
    </row>
    <row r="16" spans="2:6" ht="21.75" customHeight="1">
      <c r="B16" s="191" t="s">
        <v>23</v>
      </c>
      <c r="C16" s="192"/>
      <c r="D16" s="192"/>
      <c r="E16" s="192"/>
      <c r="F16" s="193"/>
    </row>
    <row r="17" spans="2:6" ht="21.75" customHeight="1">
      <c r="B17" s="123" t="s">
        <v>301</v>
      </c>
      <c r="C17" s="124" t="s">
        <v>137</v>
      </c>
      <c r="D17" s="125">
        <v>4</v>
      </c>
      <c r="E17" s="125">
        <v>9096320</v>
      </c>
      <c r="F17" s="125">
        <v>1455411.2</v>
      </c>
    </row>
    <row r="18" spans="2:6" ht="21.75" customHeight="1">
      <c r="B18" s="194" t="s">
        <v>24</v>
      </c>
      <c r="C18" s="195"/>
      <c r="D18" s="125">
        <f>SUM(D17)</f>
        <v>4</v>
      </c>
      <c r="E18" s="125">
        <f>SUM(E17)</f>
        <v>9096320</v>
      </c>
      <c r="F18" s="125">
        <f>SUM(F17)</f>
        <v>1455411.2</v>
      </c>
    </row>
    <row r="19" spans="2:6" ht="21.75" customHeight="1">
      <c r="B19" s="191" t="s">
        <v>304</v>
      </c>
      <c r="C19" s="192"/>
      <c r="D19" s="192"/>
      <c r="E19" s="192"/>
      <c r="F19" s="193"/>
    </row>
    <row r="20" spans="2:6" ht="21.75" customHeight="1">
      <c r="B20" s="123" t="s">
        <v>305</v>
      </c>
      <c r="C20" s="124" t="s">
        <v>73</v>
      </c>
      <c r="D20" s="125">
        <v>1</v>
      </c>
      <c r="E20" s="125">
        <v>800000</v>
      </c>
      <c r="F20" s="125">
        <v>2272000</v>
      </c>
    </row>
    <row r="21" spans="2:6" ht="21.75" customHeight="1">
      <c r="B21" s="123" t="s">
        <v>306</v>
      </c>
      <c r="C21" s="124" t="s">
        <v>81</v>
      </c>
      <c r="D21" s="125">
        <v>1</v>
      </c>
      <c r="E21" s="125">
        <v>1850000</v>
      </c>
      <c r="F21" s="125">
        <v>1942500</v>
      </c>
    </row>
    <row r="22" spans="2:6" ht="21.75" customHeight="1">
      <c r="B22" s="186" t="s">
        <v>307</v>
      </c>
      <c r="C22" s="187"/>
      <c r="D22" s="125">
        <f>SUM(D20:D21)</f>
        <v>2</v>
      </c>
      <c r="E22" s="125">
        <f>SUM(E20:E21)</f>
        <v>2650000</v>
      </c>
      <c r="F22" s="125">
        <f>SUM(F20:F21)</f>
        <v>4214500</v>
      </c>
    </row>
    <row r="23" spans="2:6" ht="18">
      <c r="B23" s="186" t="s">
        <v>302</v>
      </c>
      <c r="C23" s="187"/>
      <c r="D23" s="125">
        <f>D22+D18</f>
        <v>6</v>
      </c>
      <c r="E23" s="125">
        <f>E22+E18</f>
        <v>11746320</v>
      </c>
      <c r="F23" s="125">
        <f>F22+F18</f>
        <v>5669911.2000000002</v>
      </c>
    </row>
  </sheetData>
  <mergeCells count="12">
    <mergeCell ref="B23:C23"/>
    <mergeCell ref="B1:C1"/>
    <mergeCell ref="B3:D3"/>
    <mergeCell ref="B4:F4"/>
    <mergeCell ref="B6:F6"/>
    <mergeCell ref="B11:C11"/>
    <mergeCell ref="B12:C12"/>
    <mergeCell ref="B14:F14"/>
    <mergeCell ref="B16:F16"/>
    <mergeCell ref="B18:C18"/>
    <mergeCell ref="B19:F19"/>
    <mergeCell ref="B22:C22"/>
  </mergeCells>
  <pageMargins left="0" right="0" top="0" bottom="0"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1"/>
  <sheetViews>
    <sheetView rightToLeft="1" topLeftCell="A37" zoomScale="90" zoomScaleNormal="90" workbookViewId="0">
      <selection activeCell="I24" sqref="I24"/>
    </sheetView>
  </sheetViews>
  <sheetFormatPr defaultRowHeight="14.25"/>
  <cols>
    <col min="1" max="1" width="3.125" customWidth="1"/>
    <col min="2" max="2" width="20.375" customWidth="1"/>
    <col min="3" max="3" width="13.875" customWidth="1"/>
    <col min="4" max="4" width="20.875" customWidth="1"/>
    <col min="5" max="5" width="20.125" customWidth="1"/>
  </cols>
  <sheetData>
    <row r="1" spans="2:5" ht="16.5" customHeight="1">
      <c r="B1" s="199" t="s">
        <v>292</v>
      </c>
      <c r="C1" s="199"/>
      <c r="D1" s="199"/>
      <c r="E1" s="199"/>
    </row>
    <row r="2" spans="2:5" ht="14.25" customHeight="1">
      <c r="B2" s="48" t="s">
        <v>13</v>
      </c>
      <c r="C2" s="48" t="s">
        <v>14</v>
      </c>
      <c r="D2" s="48" t="s">
        <v>35</v>
      </c>
      <c r="E2" s="48" t="s">
        <v>36</v>
      </c>
    </row>
    <row r="3" spans="2:5" ht="11.1" customHeight="1">
      <c r="B3" s="200" t="s">
        <v>23</v>
      </c>
      <c r="C3" s="200"/>
      <c r="D3" s="200"/>
      <c r="E3" s="200"/>
    </row>
    <row r="4" spans="2:5" ht="11.1" customHeight="1">
      <c r="B4" s="56" t="s">
        <v>124</v>
      </c>
      <c r="C4" s="56" t="s">
        <v>125</v>
      </c>
      <c r="D4" s="57">
        <v>2.65</v>
      </c>
      <c r="E4" s="57">
        <v>2.65</v>
      </c>
    </row>
    <row r="5" spans="2:5" s="89" customFormat="1" ht="11.1" customHeight="1">
      <c r="B5" s="43" t="s">
        <v>151</v>
      </c>
      <c r="C5" s="68" t="s">
        <v>152</v>
      </c>
      <c r="D5" s="57">
        <v>0.16</v>
      </c>
      <c r="E5" s="57">
        <v>0.16</v>
      </c>
    </row>
    <row r="6" spans="2:5" s="89" customFormat="1" ht="11.1" customHeight="1">
      <c r="B6" s="69" t="s">
        <v>169</v>
      </c>
      <c r="C6" s="68" t="s">
        <v>170</v>
      </c>
      <c r="D6" s="8">
        <v>0.18</v>
      </c>
      <c r="E6" s="8">
        <v>0.18</v>
      </c>
    </row>
    <row r="7" spans="2:5" s="89" customFormat="1" ht="11.1" customHeight="1">
      <c r="B7" s="69" t="s">
        <v>121</v>
      </c>
      <c r="C7" s="68" t="s">
        <v>122</v>
      </c>
      <c r="D7" s="8">
        <v>0.37</v>
      </c>
      <c r="E7" s="8">
        <v>0.37</v>
      </c>
    </row>
    <row r="8" spans="2:5" s="89" customFormat="1" ht="11.1" customHeight="1">
      <c r="B8" s="71" t="s">
        <v>177</v>
      </c>
      <c r="C8" s="72" t="s">
        <v>178</v>
      </c>
      <c r="D8" s="8">
        <v>0.72</v>
      </c>
      <c r="E8" s="8">
        <v>0.65</v>
      </c>
    </row>
    <row r="9" spans="2:5" s="89" customFormat="1" ht="11.1" customHeight="1">
      <c r="B9" s="69" t="s">
        <v>120</v>
      </c>
      <c r="C9" s="68" t="s">
        <v>94</v>
      </c>
      <c r="D9" s="8">
        <v>0.28999999999999998</v>
      </c>
      <c r="E9" s="8">
        <v>0.28999999999999998</v>
      </c>
    </row>
    <row r="10" spans="2:5" s="89" customFormat="1" ht="11.1" customHeight="1">
      <c r="B10" s="104" t="s">
        <v>287</v>
      </c>
      <c r="C10" s="105" t="s">
        <v>288</v>
      </c>
      <c r="D10" s="106">
        <v>0.7</v>
      </c>
      <c r="E10" s="106">
        <v>0.7</v>
      </c>
    </row>
    <row r="11" spans="2:5" s="89" customFormat="1" ht="11.1" customHeight="1">
      <c r="B11" s="196" t="s">
        <v>267</v>
      </c>
      <c r="C11" s="197"/>
      <c r="D11" s="197"/>
      <c r="E11" s="198"/>
    </row>
    <row r="12" spans="2:5" s="89" customFormat="1" ht="11.1" customHeight="1">
      <c r="B12" s="71" t="s">
        <v>171</v>
      </c>
      <c r="C12" s="68" t="s">
        <v>172</v>
      </c>
      <c r="D12" s="111">
        <v>7.5</v>
      </c>
      <c r="E12" s="111">
        <v>7.5</v>
      </c>
    </row>
    <row r="13" spans="2:5" s="89" customFormat="1" ht="11.1" customHeight="1">
      <c r="B13" s="200" t="s">
        <v>278</v>
      </c>
      <c r="C13" s="200"/>
      <c r="D13" s="200"/>
      <c r="E13" s="200"/>
    </row>
    <row r="14" spans="2:5" s="89" customFormat="1" ht="11.1" customHeight="1">
      <c r="B14" s="69" t="s">
        <v>257</v>
      </c>
      <c r="C14" s="68" t="s">
        <v>258</v>
      </c>
      <c r="D14" s="8">
        <v>0.28000000000000003</v>
      </c>
      <c r="E14" s="8">
        <v>0.28000000000000003</v>
      </c>
    </row>
    <row r="15" spans="2:5" ht="11.1" customHeight="1">
      <c r="B15" s="196" t="s">
        <v>25</v>
      </c>
      <c r="C15" s="197"/>
      <c r="D15" s="197"/>
      <c r="E15" s="198"/>
    </row>
    <row r="16" spans="2:5" ht="11.1" customHeight="1">
      <c r="B16" s="58" t="s">
        <v>82</v>
      </c>
      <c r="C16" s="58" t="s">
        <v>83</v>
      </c>
      <c r="D16" s="8">
        <v>0.31</v>
      </c>
      <c r="E16" s="57">
        <v>0.31</v>
      </c>
    </row>
    <row r="17" spans="2:5" s="89" customFormat="1" ht="11.1" customHeight="1">
      <c r="B17" s="196" t="s">
        <v>26</v>
      </c>
      <c r="C17" s="197"/>
      <c r="D17" s="197"/>
      <c r="E17" s="198"/>
    </row>
    <row r="18" spans="2:5" s="89" customFormat="1" ht="11.1" customHeight="1">
      <c r="B18" s="42" t="s">
        <v>147</v>
      </c>
      <c r="C18" s="42" t="s">
        <v>146</v>
      </c>
      <c r="D18" s="8">
        <v>1.39</v>
      </c>
      <c r="E18" s="57">
        <v>1.39</v>
      </c>
    </row>
    <row r="19" spans="2:5" s="89" customFormat="1" ht="11.1" customHeight="1">
      <c r="B19" s="42" t="s">
        <v>232</v>
      </c>
      <c r="C19" s="42" t="s">
        <v>233</v>
      </c>
      <c r="D19" s="8">
        <v>0.82</v>
      </c>
      <c r="E19" s="57">
        <v>0.82</v>
      </c>
    </row>
    <row r="20" spans="2:5" s="89" customFormat="1" ht="11.1" customHeight="1">
      <c r="B20" s="42" t="s">
        <v>92</v>
      </c>
      <c r="C20" s="42" t="s">
        <v>93</v>
      </c>
      <c r="D20" s="8">
        <v>0.64</v>
      </c>
      <c r="E20" s="57">
        <v>0.64</v>
      </c>
    </row>
    <row r="21" spans="2:5" s="89" customFormat="1" ht="11.1" customHeight="1">
      <c r="B21" s="42" t="s">
        <v>90</v>
      </c>
      <c r="C21" s="42" t="s">
        <v>91</v>
      </c>
      <c r="D21" s="8">
        <v>7.96</v>
      </c>
      <c r="E21" s="57">
        <v>7.96</v>
      </c>
    </row>
    <row r="22" spans="2:5" ht="11.1" customHeight="1">
      <c r="B22" s="196" t="s">
        <v>28</v>
      </c>
      <c r="C22" s="197"/>
      <c r="D22" s="197"/>
      <c r="E22" s="198"/>
    </row>
    <row r="23" spans="2:5" s="89" customFormat="1" ht="11.1" customHeight="1">
      <c r="B23" s="42" t="s">
        <v>165</v>
      </c>
      <c r="C23" s="42" t="s">
        <v>166</v>
      </c>
      <c r="D23" s="8">
        <v>10.15</v>
      </c>
      <c r="E23" s="57">
        <v>10.15</v>
      </c>
    </row>
    <row r="24" spans="2:5" s="89" customFormat="1" ht="11.1" customHeight="1">
      <c r="B24" s="42" t="s">
        <v>95</v>
      </c>
      <c r="C24" s="42" t="s">
        <v>96</v>
      </c>
      <c r="D24" s="8">
        <v>10.95</v>
      </c>
      <c r="E24" s="57">
        <v>10.95</v>
      </c>
    </row>
    <row r="25" spans="2:5" ht="11.1" customHeight="1">
      <c r="B25" s="201" t="s">
        <v>29</v>
      </c>
      <c r="C25" s="202"/>
      <c r="D25" s="202"/>
      <c r="E25" s="203"/>
    </row>
    <row r="26" spans="2:5" s="89" customFormat="1" ht="11.1" customHeight="1">
      <c r="B26" s="42" t="s">
        <v>175</v>
      </c>
      <c r="C26" s="42" t="s">
        <v>176</v>
      </c>
      <c r="D26" s="8">
        <v>1.2</v>
      </c>
      <c r="E26" s="57">
        <v>1.2</v>
      </c>
    </row>
    <row r="27" spans="2:5" s="89" customFormat="1" ht="11.1" customHeight="1">
      <c r="B27" s="42" t="s">
        <v>186</v>
      </c>
      <c r="C27" s="42" t="s">
        <v>187</v>
      </c>
      <c r="D27" s="8">
        <v>8.23</v>
      </c>
      <c r="E27" s="57">
        <v>8.35</v>
      </c>
    </row>
    <row r="28" spans="2:5" s="89" customFormat="1" ht="11.1" customHeight="1">
      <c r="B28" s="42" t="s">
        <v>279</v>
      </c>
      <c r="C28" s="42" t="s">
        <v>280</v>
      </c>
      <c r="D28" s="8">
        <v>9.01</v>
      </c>
      <c r="E28" s="57">
        <v>9.01</v>
      </c>
    </row>
    <row r="29" spans="2:5" s="89" customFormat="1" ht="11.1" customHeight="1">
      <c r="B29" s="42" t="s">
        <v>255</v>
      </c>
      <c r="C29" s="42" t="s">
        <v>256</v>
      </c>
      <c r="D29" s="8">
        <v>0.28999999999999998</v>
      </c>
      <c r="E29" s="57">
        <v>0.28999999999999998</v>
      </c>
    </row>
    <row r="30" spans="2:5" ht="14.25" customHeight="1">
      <c r="B30" s="204" t="s">
        <v>291</v>
      </c>
      <c r="C30" s="204"/>
      <c r="D30" s="204"/>
      <c r="E30" s="204"/>
    </row>
    <row r="31" spans="2:5" ht="14.25" customHeight="1">
      <c r="B31" s="48" t="s">
        <v>31</v>
      </c>
      <c r="C31" s="48" t="s">
        <v>14</v>
      </c>
      <c r="D31" s="48" t="s">
        <v>35</v>
      </c>
      <c r="E31" s="48" t="s">
        <v>36</v>
      </c>
    </row>
    <row r="32" spans="2:5" ht="12" customHeight="1">
      <c r="B32" s="196" t="s">
        <v>23</v>
      </c>
      <c r="C32" s="197"/>
      <c r="D32" s="197"/>
      <c r="E32" s="198"/>
    </row>
    <row r="33" spans="2:5" ht="12" customHeight="1">
      <c r="B33" s="58" t="s">
        <v>108</v>
      </c>
      <c r="C33" s="58" t="s">
        <v>109</v>
      </c>
      <c r="D33" s="64">
        <v>1</v>
      </c>
      <c r="E33" s="64">
        <v>1</v>
      </c>
    </row>
    <row r="34" spans="2:5" ht="12" customHeight="1">
      <c r="B34" s="61" t="s">
        <v>88</v>
      </c>
      <c r="C34" s="61" t="s">
        <v>89</v>
      </c>
      <c r="D34" s="66">
        <v>0.81</v>
      </c>
      <c r="E34" s="66">
        <v>0.81</v>
      </c>
    </row>
    <row r="35" spans="2:5" ht="12" customHeight="1">
      <c r="B35" s="9" t="s">
        <v>173</v>
      </c>
      <c r="C35" s="7" t="s">
        <v>174</v>
      </c>
      <c r="D35" s="59" t="s">
        <v>41</v>
      </c>
      <c r="E35" s="59" t="s">
        <v>41</v>
      </c>
    </row>
    <row r="36" spans="2:5" ht="12" customHeight="1">
      <c r="B36" s="63" t="s">
        <v>184</v>
      </c>
      <c r="C36" s="63" t="s">
        <v>185</v>
      </c>
      <c r="D36" s="59" t="s">
        <v>41</v>
      </c>
      <c r="E36" s="59" t="s">
        <v>41</v>
      </c>
    </row>
    <row r="37" spans="2:5" ht="12" customHeight="1">
      <c r="B37" s="42" t="s">
        <v>149</v>
      </c>
      <c r="C37" s="42" t="s">
        <v>150</v>
      </c>
      <c r="D37" s="8">
        <v>1.1499999999999999</v>
      </c>
      <c r="E37" s="78">
        <v>1.1499999999999999</v>
      </c>
    </row>
    <row r="38" spans="2:5" ht="12" customHeight="1">
      <c r="B38" s="56" t="s">
        <v>143</v>
      </c>
      <c r="C38" s="56" t="s">
        <v>142</v>
      </c>
      <c r="D38" s="8">
        <v>1</v>
      </c>
      <c r="E38" s="78">
        <v>1</v>
      </c>
    </row>
    <row r="39" spans="2:5" ht="12" customHeight="1">
      <c r="B39" s="42" t="s">
        <v>230</v>
      </c>
      <c r="C39" s="42" t="s">
        <v>231</v>
      </c>
      <c r="D39" s="8">
        <v>0.37</v>
      </c>
      <c r="E39" s="8">
        <v>0.37</v>
      </c>
    </row>
    <row r="40" spans="2:5" ht="12" customHeight="1">
      <c r="B40" s="42" t="s">
        <v>241</v>
      </c>
      <c r="C40" s="42" t="s">
        <v>242</v>
      </c>
      <c r="D40" s="8" t="s">
        <v>41</v>
      </c>
      <c r="E40" s="8" t="s">
        <v>41</v>
      </c>
    </row>
    <row r="41" spans="2:5" s="89" customFormat="1" ht="12" customHeight="1">
      <c r="B41" s="42" t="s">
        <v>269</v>
      </c>
      <c r="C41" s="42" t="s">
        <v>270</v>
      </c>
      <c r="D41" s="8">
        <v>1</v>
      </c>
      <c r="E41" s="8">
        <v>1</v>
      </c>
    </row>
    <row r="42" spans="2:5" s="89" customFormat="1" ht="12" customHeight="1">
      <c r="B42" s="42" t="s">
        <v>102</v>
      </c>
      <c r="C42" s="42" t="s">
        <v>103</v>
      </c>
      <c r="D42" s="8">
        <v>0.35</v>
      </c>
      <c r="E42" s="8">
        <v>0.35</v>
      </c>
    </row>
    <row r="43" spans="2:5" s="89" customFormat="1" ht="12" customHeight="1">
      <c r="B43" s="65" t="s">
        <v>110</v>
      </c>
      <c r="C43" s="65" t="s">
        <v>111</v>
      </c>
      <c r="D43" s="8">
        <v>1</v>
      </c>
      <c r="E43" s="8">
        <v>1</v>
      </c>
    </row>
    <row r="44" spans="2:5" s="89" customFormat="1" ht="12" customHeight="1">
      <c r="B44" s="42" t="s">
        <v>263</v>
      </c>
      <c r="C44" s="42" t="s">
        <v>264</v>
      </c>
      <c r="D44" s="8">
        <v>0.37</v>
      </c>
      <c r="E44" s="8">
        <v>0.37</v>
      </c>
    </row>
    <row r="45" spans="2:5" s="89" customFormat="1" ht="12" customHeight="1">
      <c r="B45" s="196" t="s">
        <v>267</v>
      </c>
      <c r="C45" s="197"/>
      <c r="D45" s="197"/>
      <c r="E45" s="198"/>
    </row>
    <row r="46" spans="2:5" s="89" customFormat="1" ht="12" customHeight="1">
      <c r="B46" s="56" t="s">
        <v>68</v>
      </c>
      <c r="C46" s="56" t="s">
        <v>69</v>
      </c>
      <c r="D46" s="8">
        <v>2.7</v>
      </c>
      <c r="E46" s="8">
        <v>2.7</v>
      </c>
    </row>
    <row r="47" spans="2:5" ht="12" customHeight="1">
      <c r="B47" s="196" t="s">
        <v>37</v>
      </c>
      <c r="C47" s="197"/>
      <c r="D47" s="197"/>
      <c r="E47" s="198"/>
    </row>
    <row r="48" spans="2:5" ht="12" customHeight="1">
      <c r="B48" s="60" t="s">
        <v>126</v>
      </c>
      <c r="C48" s="60" t="s">
        <v>127</v>
      </c>
      <c r="D48" s="57">
        <v>0.42</v>
      </c>
      <c r="E48" s="57">
        <v>0.42</v>
      </c>
    </row>
    <row r="49" spans="2:5" s="89" customFormat="1" ht="12" customHeight="1">
      <c r="B49" s="56" t="s">
        <v>163</v>
      </c>
      <c r="C49" s="56" t="s">
        <v>164</v>
      </c>
      <c r="D49" s="57">
        <v>0.49</v>
      </c>
      <c r="E49" s="57">
        <v>0.49</v>
      </c>
    </row>
    <row r="50" spans="2:5" ht="12" customHeight="1">
      <c r="B50" s="196" t="s">
        <v>38</v>
      </c>
      <c r="C50" s="197"/>
      <c r="D50" s="197"/>
      <c r="E50" s="198"/>
    </row>
    <row r="51" spans="2:5" ht="12" customHeight="1">
      <c r="B51" s="56" t="s">
        <v>134</v>
      </c>
      <c r="C51" s="56" t="s">
        <v>135</v>
      </c>
      <c r="D51" s="57">
        <v>0.36</v>
      </c>
      <c r="E51" s="57">
        <v>0.36</v>
      </c>
    </row>
    <row r="52" spans="2:5" ht="12" customHeight="1">
      <c r="B52" s="62" t="s">
        <v>209</v>
      </c>
      <c r="C52" s="62" t="s">
        <v>210</v>
      </c>
      <c r="D52" s="57">
        <v>0.9</v>
      </c>
      <c r="E52" s="57">
        <v>0.9</v>
      </c>
    </row>
    <row r="53" spans="2:5" ht="12" customHeight="1">
      <c r="B53" s="56" t="s">
        <v>39</v>
      </c>
      <c r="C53" s="56" t="s">
        <v>40</v>
      </c>
      <c r="D53" s="57">
        <v>0.8</v>
      </c>
      <c r="E53" s="57">
        <v>0.8</v>
      </c>
    </row>
    <row r="54" spans="2:5" ht="12" customHeight="1">
      <c r="B54" s="56" t="s">
        <v>74</v>
      </c>
      <c r="C54" s="56" t="s">
        <v>75</v>
      </c>
      <c r="D54" s="8">
        <v>1.35</v>
      </c>
      <c r="E54" s="8">
        <v>1.32</v>
      </c>
    </row>
    <row r="55" spans="2:5" ht="12" customHeight="1">
      <c r="B55" s="67" t="s">
        <v>42</v>
      </c>
      <c r="C55" s="56" t="s">
        <v>43</v>
      </c>
      <c r="D55" s="8">
        <v>0.6</v>
      </c>
      <c r="E55" s="8">
        <v>0.6</v>
      </c>
    </row>
    <row r="56" spans="2:5" ht="12" customHeight="1">
      <c r="B56" s="196" t="s">
        <v>44</v>
      </c>
      <c r="C56" s="197"/>
      <c r="D56" s="197"/>
      <c r="E56" s="198"/>
    </row>
    <row r="57" spans="2:5" ht="12" customHeight="1">
      <c r="B57" s="56" t="s">
        <v>77</v>
      </c>
      <c r="C57" s="56" t="s">
        <v>78</v>
      </c>
      <c r="D57" s="59">
        <v>1</v>
      </c>
      <c r="E57" s="59">
        <v>1</v>
      </c>
    </row>
    <row r="58" spans="2:5" ht="12" customHeight="1">
      <c r="B58" s="61" t="s">
        <v>86</v>
      </c>
      <c r="C58" s="61" t="s">
        <v>87</v>
      </c>
      <c r="D58" s="59" t="s">
        <v>41</v>
      </c>
      <c r="E58" s="59" t="s">
        <v>41</v>
      </c>
    </row>
    <row r="59" spans="2:5" ht="12" customHeight="1">
      <c r="B59" s="56" t="s">
        <v>45</v>
      </c>
      <c r="C59" s="56" t="s">
        <v>46</v>
      </c>
      <c r="D59" s="8">
        <v>1</v>
      </c>
      <c r="E59" s="73">
        <v>1</v>
      </c>
    </row>
    <row r="60" spans="2:5" ht="12" customHeight="1">
      <c r="B60" s="196" t="s">
        <v>26</v>
      </c>
      <c r="C60" s="197"/>
      <c r="D60" s="197"/>
      <c r="E60" s="198"/>
    </row>
    <row r="61" spans="2:5" ht="12" customHeight="1">
      <c r="B61" s="42" t="s">
        <v>112</v>
      </c>
      <c r="C61" s="42" t="s">
        <v>113</v>
      </c>
      <c r="D61" s="8">
        <v>38.1</v>
      </c>
      <c r="E61" s="73">
        <v>38.1</v>
      </c>
    </row>
  </sheetData>
  <mergeCells count="15">
    <mergeCell ref="B60:E60"/>
    <mergeCell ref="B22:E22"/>
    <mergeCell ref="B1:E1"/>
    <mergeCell ref="B3:E3"/>
    <mergeCell ref="B15:E15"/>
    <mergeCell ref="B56:E56"/>
    <mergeCell ref="B25:E25"/>
    <mergeCell ref="B30:E30"/>
    <mergeCell ref="B32:E32"/>
    <mergeCell ref="B47:E47"/>
    <mergeCell ref="B50:E50"/>
    <mergeCell ref="B17:E17"/>
    <mergeCell ref="B13:E13"/>
    <mergeCell ref="B45:E45"/>
    <mergeCell ref="B11:E11"/>
  </mergeCells>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rightToLeft="1" workbookViewId="0">
      <selection activeCell="C37" sqref="C37"/>
    </sheetView>
  </sheetViews>
  <sheetFormatPr defaultRowHeight="14.25"/>
  <cols>
    <col min="1" max="1" width="1.25" customWidth="1"/>
    <col min="2" max="2" width="22" customWidth="1"/>
    <col min="3" max="3" width="11.375" style="98" customWidth="1"/>
    <col min="4" max="4" width="86.25" customWidth="1"/>
    <col min="151" max="151" width="23.25" customWidth="1"/>
    <col min="152" max="152" width="10.625" customWidth="1"/>
    <col min="153" max="153" width="9.375" customWidth="1"/>
    <col min="154" max="154" width="14.625" customWidth="1"/>
    <col min="155" max="155" width="12.75" customWidth="1"/>
    <col min="156" max="156" width="30.625" customWidth="1"/>
    <col min="407" max="407" width="23.25" customWidth="1"/>
    <col min="408" max="408" width="10.625" customWidth="1"/>
    <col min="409" max="409" width="9.375" customWidth="1"/>
    <col min="410" max="410" width="14.625" customWidth="1"/>
    <col min="411" max="411" width="12.75" customWidth="1"/>
    <col min="412" max="412" width="30.625" customWidth="1"/>
    <col min="663" max="663" width="23.25" customWidth="1"/>
    <col min="664" max="664" width="10.625" customWidth="1"/>
    <col min="665" max="665" width="9.375" customWidth="1"/>
    <col min="666" max="666" width="14.625" customWidth="1"/>
    <col min="667" max="667" width="12.75" customWidth="1"/>
    <col min="668" max="668" width="30.625" customWidth="1"/>
    <col min="919" max="919" width="23.25" customWidth="1"/>
    <col min="920" max="920" width="10.625" customWidth="1"/>
    <col min="921" max="921" width="9.375" customWidth="1"/>
    <col min="922" max="922" width="14.625" customWidth="1"/>
    <col min="923" max="923" width="12.75" customWidth="1"/>
    <col min="924" max="924" width="30.625" customWidth="1"/>
    <col min="1175" max="1175" width="23.25" customWidth="1"/>
    <col min="1176" max="1176" width="10.625" customWidth="1"/>
    <col min="1177" max="1177" width="9.375" customWidth="1"/>
    <col min="1178" max="1178" width="14.625" customWidth="1"/>
    <col min="1179" max="1179" width="12.75" customWidth="1"/>
    <col min="1180" max="1180" width="30.625" customWidth="1"/>
    <col min="1431" max="1431" width="23.25" customWidth="1"/>
    <col min="1432" max="1432" width="10.625" customWidth="1"/>
    <col min="1433" max="1433" width="9.375" customWidth="1"/>
    <col min="1434" max="1434" width="14.625" customWidth="1"/>
    <col min="1435" max="1435" width="12.75" customWidth="1"/>
    <col min="1436" max="1436" width="30.625" customWidth="1"/>
    <col min="1687" max="1687" width="23.25" customWidth="1"/>
    <col min="1688" max="1688" width="10.625" customWidth="1"/>
    <col min="1689" max="1689" width="9.375" customWidth="1"/>
    <col min="1690" max="1690" width="14.625" customWidth="1"/>
    <col min="1691" max="1691" width="12.75" customWidth="1"/>
    <col min="1692" max="1692" width="30.625" customWidth="1"/>
    <col min="1943" max="1943" width="23.25" customWidth="1"/>
    <col min="1944" max="1944" width="10.625" customWidth="1"/>
    <col min="1945" max="1945" width="9.375" customWidth="1"/>
    <col min="1946" max="1946" width="14.625" customWidth="1"/>
    <col min="1947" max="1947" width="12.75" customWidth="1"/>
    <col min="1948" max="1948" width="30.625" customWidth="1"/>
    <col min="2199" max="2199" width="23.25" customWidth="1"/>
    <col min="2200" max="2200" width="10.625" customWidth="1"/>
    <col min="2201" max="2201" width="9.375" customWidth="1"/>
    <col min="2202" max="2202" width="14.625" customWidth="1"/>
    <col min="2203" max="2203" width="12.75" customWidth="1"/>
    <col min="2204" max="2204" width="30.625" customWidth="1"/>
    <col min="2455" max="2455" width="23.25" customWidth="1"/>
    <col min="2456" max="2456" width="10.625" customWidth="1"/>
    <col min="2457" max="2457" width="9.375" customWidth="1"/>
    <col min="2458" max="2458" width="14.625" customWidth="1"/>
    <col min="2459" max="2459" width="12.75" customWidth="1"/>
    <col min="2460" max="2460" width="30.625" customWidth="1"/>
    <col min="2711" max="2711" width="23.25" customWidth="1"/>
    <col min="2712" max="2712" width="10.625" customWidth="1"/>
    <col min="2713" max="2713" width="9.375" customWidth="1"/>
    <col min="2714" max="2714" width="14.625" customWidth="1"/>
    <col min="2715" max="2715" width="12.75" customWidth="1"/>
    <col min="2716" max="2716" width="30.625" customWidth="1"/>
    <col min="2967" max="2967" width="23.25" customWidth="1"/>
    <col min="2968" max="2968" width="10.625" customWidth="1"/>
    <col min="2969" max="2969" width="9.375" customWidth="1"/>
    <col min="2970" max="2970" width="14.625" customWidth="1"/>
    <col min="2971" max="2971" width="12.75" customWidth="1"/>
    <col min="2972" max="2972" width="30.625" customWidth="1"/>
    <col min="3223" max="3223" width="23.25" customWidth="1"/>
    <col min="3224" max="3224" width="10.625" customWidth="1"/>
    <col min="3225" max="3225" width="9.375" customWidth="1"/>
    <col min="3226" max="3226" width="14.625" customWidth="1"/>
    <col min="3227" max="3227" width="12.75" customWidth="1"/>
    <col min="3228" max="3228" width="30.625" customWidth="1"/>
    <col min="3479" max="3479" width="23.25" customWidth="1"/>
    <col min="3480" max="3480" width="10.625" customWidth="1"/>
    <col min="3481" max="3481" width="9.375" customWidth="1"/>
    <col min="3482" max="3482" width="14.625" customWidth="1"/>
    <col min="3483" max="3483" width="12.75" customWidth="1"/>
    <col min="3484" max="3484" width="30.625" customWidth="1"/>
    <col min="3735" max="3735" width="23.25" customWidth="1"/>
    <col min="3736" max="3736" width="10.625" customWidth="1"/>
    <col min="3737" max="3737" width="9.375" customWidth="1"/>
    <col min="3738" max="3738" width="14.625" customWidth="1"/>
    <col min="3739" max="3739" width="12.75" customWidth="1"/>
    <col min="3740" max="3740" width="30.625" customWidth="1"/>
    <col min="3991" max="3991" width="23.25" customWidth="1"/>
    <col min="3992" max="3992" width="10.625" customWidth="1"/>
    <col min="3993" max="3993" width="9.375" customWidth="1"/>
    <col min="3994" max="3994" width="14.625" customWidth="1"/>
    <col min="3995" max="3995" width="12.75" customWidth="1"/>
    <col min="3996" max="3996" width="30.625" customWidth="1"/>
    <col min="4247" max="4247" width="23.25" customWidth="1"/>
    <col min="4248" max="4248" width="10.625" customWidth="1"/>
    <col min="4249" max="4249" width="9.375" customWidth="1"/>
    <col min="4250" max="4250" width="14.625" customWidth="1"/>
    <col min="4251" max="4251" width="12.75" customWidth="1"/>
    <col min="4252" max="4252" width="30.625" customWidth="1"/>
    <col min="4503" max="4503" width="23.25" customWidth="1"/>
    <col min="4504" max="4504" width="10.625" customWidth="1"/>
    <col min="4505" max="4505" width="9.375" customWidth="1"/>
    <col min="4506" max="4506" width="14.625" customWidth="1"/>
    <col min="4507" max="4507" width="12.75" customWidth="1"/>
    <col min="4508" max="4508" width="30.625" customWidth="1"/>
    <col min="4759" max="4759" width="23.25" customWidth="1"/>
    <col min="4760" max="4760" width="10.625" customWidth="1"/>
    <col min="4761" max="4761" width="9.375" customWidth="1"/>
    <col min="4762" max="4762" width="14.625" customWidth="1"/>
    <col min="4763" max="4763" width="12.75" customWidth="1"/>
    <col min="4764" max="4764" width="30.625" customWidth="1"/>
    <col min="5015" max="5015" width="23.25" customWidth="1"/>
    <col min="5016" max="5016" width="10.625" customWidth="1"/>
    <col min="5017" max="5017" width="9.375" customWidth="1"/>
    <col min="5018" max="5018" width="14.625" customWidth="1"/>
    <col min="5019" max="5019" width="12.75" customWidth="1"/>
    <col min="5020" max="5020" width="30.625" customWidth="1"/>
    <col min="5271" max="5271" width="23.25" customWidth="1"/>
    <col min="5272" max="5272" width="10.625" customWidth="1"/>
    <col min="5273" max="5273" width="9.375" customWidth="1"/>
    <col min="5274" max="5274" width="14.625" customWidth="1"/>
    <col min="5275" max="5275" width="12.75" customWidth="1"/>
    <col min="5276" max="5276" width="30.625" customWidth="1"/>
    <col min="5527" max="5527" width="23.25" customWidth="1"/>
    <col min="5528" max="5528" width="10.625" customWidth="1"/>
    <col min="5529" max="5529" width="9.375" customWidth="1"/>
    <col min="5530" max="5530" width="14.625" customWidth="1"/>
    <col min="5531" max="5531" width="12.75" customWidth="1"/>
    <col min="5532" max="5532" width="30.625" customWidth="1"/>
    <col min="5783" max="5783" width="23.25" customWidth="1"/>
    <col min="5784" max="5784" width="10.625" customWidth="1"/>
    <col min="5785" max="5785" width="9.375" customWidth="1"/>
    <col min="5786" max="5786" width="14.625" customWidth="1"/>
    <col min="5787" max="5787" width="12.75" customWidth="1"/>
    <col min="5788" max="5788" width="30.625" customWidth="1"/>
    <col min="6039" max="6039" width="23.25" customWidth="1"/>
    <col min="6040" max="6040" width="10.625" customWidth="1"/>
    <col min="6041" max="6041" width="9.375" customWidth="1"/>
    <col min="6042" max="6042" width="14.625" customWidth="1"/>
    <col min="6043" max="6043" width="12.75" customWidth="1"/>
    <col min="6044" max="6044" width="30.625" customWidth="1"/>
    <col min="6295" max="6295" width="23.25" customWidth="1"/>
    <col min="6296" max="6296" width="10.625" customWidth="1"/>
    <col min="6297" max="6297" width="9.375" customWidth="1"/>
    <col min="6298" max="6298" width="14.625" customWidth="1"/>
    <col min="6299" max="6299" width="12.75" customWidth="1"/>
    <col min="6300" max="6300" width="30.625" customWidth="1"/>
    <col min="6551" max="6551" width="23.25" customWidth="1"/>
    <col min="6552" max="6552" width="10.625" customWidth="1"/>
    <col min="6553" max="6553" width="9.375" customWidth="1"/>
    <col min="6554" max="6554" width="14.625" customWidth="1"/>
    <col min="6555" max="6555" width="12.75" customWidth="1"/>
    <col min="6556" max="6556" width="30.625" customWidth="1"/>
    <col min="6807" max="6807" width="23.25" customWidth="1"/>
    <col min="6808" max="6808" width="10.625" customWidth="1"/>
    <col min="6809" max="6809" width="9.375" customWidth="1"/>
    <col min="6810" max="6810" width="14.625" customWidth="1"/>
    <col min="6811" max="6811" width="12.75" customWidth="1"/>
    <col min="6812" max="6812" width="30.625" customWidth="1"/>
    <col min="7063" max="7063" width="23.25" customWidth="1"/>
    <col min="7064" max="7064" width="10.625" customWidth="1"/>
    <col min="7065" max="7065" width="9.375" customWidth="1"/>
    <col min="7066" max="7066" width="14.625" customWidth="1"/>
    <col min="7067" max="7067" width="12.75" customWidth="1"/>
    <col min="7068" max="7068" width="30.625" customWidth="1"/>
    <col min="7319" max="7319" width="23.25" customWidth="1"/>
    <col min="7320" max="7320" width="10.625" customWidth="1"/>
    <col min="7321" max="7321" width="9.375" customWidth="1"/>
    <col min="7322" max="7322" width="14.625" customWidth="1"/>
    <col min="7323" max="7323" width="12.75" customWidth="1"/>
    <col min="7324" max="7324" width="30.625" customWidth="1"/>
    <col min="7575" max="7575" width="23.25" customWidth="1"/>
    <col min="7576" max="7576" width="10.625" customWidth="1"/>
    <col min="7577" max="7577" width="9.375" customWidth="1"/>
    <col min="7578" max="7578" width="14.625" customWidth="1"/>
    <col min="7579" max="7579" width="12.75" customWidth="1"/>
    <col min="7580" max="7580" width="30.625" customWidth="1"/>
    <col min="7831" max="7831" width="23.25" customWidth="1"/>
    <col min="7832" max="7832" width="10.625" customWidth="1"/>
    <col min="7833" max="7833" width="9.375" customWidth="1"/>
    <col min="7834" max="7834" width="14.625" customWidth="1"/>
    <col min="7835" max="7835" width="12.75" customWidth="1"/>
    <col min="7836" max="7836" width="30.625" customWidth="1"/>
    <col min="8087" max="8087" width="23.25" customWidth="1"/>
    <col min="8088" max="8088" width="10.625" customWidth="1"/>
    <col min="8089" max="8089" width="9.375" customWidth="1"/>
    <col min="8090" max="8090" width="14.625" customWidth="1"/>
    <col min="8091" max="8091" width="12.75" customWidth="1"/>
    <col min="8092" max="8092" width="30.625" customWidth="1"/>
    <col min="8343" max="8343" width="23.25" customWidth="1"/>
    <col min="8344" max="8344" width="10.625" customWidth="1"/>
    <col min="8345" max="8345" width="9.375" customWidth="1"/>
    <col min="8346" max="8346" width="14.625" customWidth="1"/>
    <col min="8347" max="8347" width="12.75" customWidth="1"/>
    <col min="8348" max="8348" width="30.625" customWidth="1"/>
    <col min="8599" max="8599" width="23.25" customWidth="1"/>
    <col min="8600" max="8600" width="10.625" customWidth="1"/>
    <col min="8601" max="8601" width="9.375" customWidth="1"/>
    <col min="8602" max="8602" width="14.625" customWidth="1"/>
    <col min="8603" max="8603" width="12.75" customWidth="1"/>
    <col min="8604" max="8604" width="30.625" customWidth="1"/>
    <col min="8855" max="8855" width="23.25" customWidth="1"/>
    <col min="8856" max="8856" width="10.625" customWidth="1"/>
    <col min="8857" max="8857" width="9.375" customWidth="1"/>
    <col min="8858" max="8858" width="14.625" customWidth="1"/>
    <col min="8859" max="8859" width="12.75" customWidth="1"/>
    <col min="8860" max="8860" width="30.625" customWidth="1"/>
    <col min="9111" max="9111" width="23.25" customWidth="1"/>
    <col min="9112" max="9112" width="10.625" customWidth="1"/>
    <col min="9113" max="9113" width="9.375" customWidth="1"/>
    <col min="9114" max="9114" width="14.625" customWidth="1"/>
    <col min="9115" max="9115" width="12.75" customWidth="1"/>
    <col min="9116" max="9116" width="30.625" customWidth="1"/>
    <col min="9367" max="9367" width="23.25" customWidth="1"/>
    <col min="9368" max="9368" width="10.625" customWidth="1"/>
    <col min="9369" max="9369" width="9.375" customWidth="1"/>
    <col min="9370" max="9370" width="14.625" customWidth="1"/>
    <col min="9371" max="9371" width="12.75" customWidth="1"/>
    <col min="9372" max="9372" width="30.625" customWidth="1"/>
    <col min="9623" max="9623" width="23.25" customWidth="1"/>
    <col min="9624" max="9624" width="10.625" customWidth="1"/>
    <col min="9625" max="9625" width="9.375" customWidth="1"/>
    <col min="9626" max="9626" width="14.625" customWidth="1"/>
    <col min="9627" max="9627" width="12.75" customWidth="1"/>
    <col min="9628" max="9628" width="30.625" customWidth="1"/>
    <col min="9879" max="9879" width="23.25" customWidth="1"/>
    <col min="9880" max="9880" width="10.625" customWidth="1"/>
    <col min="9881" max="9881" width="9.375" customWidth="1"/>
    <col min="9882" max="9882" width="14.625" customWidth="1"/>
    <col min="9883" max="9883" width="12.75" customWidth="1"/>
    <col min="9884" max="9884" width="30.625" customWidth="1"/>
    <col min="10135" max="10135" width="23.25" customWidth="1"/>
    <col min="10136" max="10136" width="10.625" customWidth="1"/>
    <col min="10137" max="10137" width="9.375" customWidth="1"/>
    <col min="10138" max="10138" width="14.625" customWidth="1"/>
    <col min="10139" max="10139" width="12.75" customWidth="1"/>
    <col min="10140" max="10140" width="30.625" customWidth="1"/>
    <col min="10391" max="10391" width="23.25" customWidth="1"/>
    <col min="10392" max="10392" width="10.625" customWidth="1"/>
    <col min="10393" max="10393" width="9.375" customWidth="1"/>
    <col min="10394" max="10394" width="14.625" customWidth="1"/>
    <col min="10395" max="10395" width="12.75" customWidth="1"/>
    <col min="10396" max="10396" width="30.625" customWidth="1"/>
    <col min="10647" max="10647" width="23.25" customWidth="1"/>
    <col min="10648" max="10648" width="10.625" customWidth="1"/>
    <col min="10649" max="10649" width="9.375" customWidth="1"/>
    <col min="10650" max="10650" width="14.625" customWidth="1"/>
    <col min="10651" max="10651" width="12.75" customWidth="1"/>
    <col min="10652" max="10652" width="30.625" customWidth="1"/>
    <col min="10903" max="10903" width="23.25" customWidth="1"/>
    <col min="10904" max="10904" width="10.625" customWidth="1"/>
    <col min="10905" max="10905" width="9.375" customWidth="1"/>
    <col min="10906" max="10906" width="14.625" customWidth="1"/>
    <col min="10907" max="10907" width="12.75" customWidth="1"/>
    <col min="10908" max="10908" width="30.625" customWidth="1"/>
    <col min="11159" max="11159" width="23.25" customWidth="1"/>
    <col min="11160" max="11160" width="10.625" customWidth="1"/>
    <col min="11161" max="11161" width="9.375" customWidth="1"/>
    <col min="11162" max="11162" width="14.625" customWidth="1"/>
    <col min="11163" max="11163" width="12.75" customWidth="1"/>
    <col min="11164" max="11164" width="30.625" customWidth="1"/>
    <col min="11415" max="11415" width="23.25" customWidth="1"/>
    <col min="11416" max="11416" width="10.625" customWidth="1"/>
    <col min="11417" max="11417" width="9.375" customWidth="1"/>
    <col min="11418" max="11418" width="14.625" customWidth="1"/>
    <col min="11419" max="11419" width="12.75" customWidth="1"/>
    <col min="11420" max="11420" width="30.625" customWidth="1"/>
    <col min="11671" max="11671" width="23.25" customWidth="1"/>
    <col min="11672" max="11672" width="10.625" customWidth="1"/>
    <col min="11673" max="11673" width="9.375" customWidth="1"/>
    <col min="11674" max="11674" width="14.625" customWidth="1"/>
    <col min="11675" max="11675" width="12.75" customWidth="1"/>
    <col min="11676" max="11676" width="30.625" customWidth="1"/>
    <col min="11927" max="11927" width="23.25" customWidth="1"/>
    <col min="11928" max="11928" width="10.625" customWidth="1"/>
    <col min="11929" max="11929" width="9.375" customWidth="1"/>
    <col min="11930" max="11930" width="14.625" customWidth="1"/>
    <col min="11931" max="11931" width="12.75" customWidth="1"/>
    <col min="11932" max="11932" width="30.625" customWidth="1"/>
    <col min="12183" max="12183" width="23.25" customWidth="1"/>
    <col min="12184" max="12184" width="10.625" customWidth="1"/>
    <col min="12185" max="12185" width="9.375" customWidth="1"/>
    <col min="12186" max="12186" width="14.625" customWidth="1"/>
    <col min="12187" max="12187" width="12.75" customWidth="1"/>
    <col min="12188" max="12188" width="30.625" customWidth="1"/>
    <col min="12439" max="12439" width="23.25" customWidth="1"/>
    <col min="12440" max="12440" width="10.625" customWidth="1"/>
    <col min="12441" max="12441" width="9.375" customWidth="1"/>
    <col min="12442" max="12442" width="14.625" customWidth="1"/>
    <col min="12443" max="12443" width="12.75" customWidth="1"/>
    <col min="12444" max="12444" width="30.625" customWidth="1"/>
    <col min="12695" max="12695" width="23.25" customWidth="1"/>
    <col min="12696" max="12696" width="10.625" customWidth="1"/>
    <col min="12697" max="12697" width="9.375" customWidth="1"/>
    <col min="12698" max="12698" width="14.625" customWidth="1"/>
    <col min="12699" max="12699" width="12.75" customWidth="1"/>
    <col min="12700" max="12700" width="30.625" customWidth="1"/>
    <col min="12951" max="12951" width="23.25" customWidth="1"/>
    <col min="12952" max="12952" width="10.625" customWidth="1"/>
    <col min="12953" max="12953" width="9.375" customWidth="1"/>
    <col min="12954" max="12954" width="14.625" customWidth="1"/>
    <col min="12955" max="12955" width="12.75" customWidth="1"/>
    <col min="12956" max="12956" width="30.625" customWidth="1"/>
    <col min="13207" max="13207" width="23.25" customWidth="1"/>
    <col min="13208" max="13208" width="10.625" customWidth="1"/>
    <col min="13209" max="13209" width="9.375" customWidth="1"/>
    <col min="13210" max="13210" width="14.625" customWidth="1"/>
    <col min="13211" max="13211" width="12.75" customWidth="1"/>
    <col min="13212" max="13212" width="30.625" customWidth="1"/>
    <col min="13463" max="13463" width="23.25" customWidth="1"/>
    <col min="13464" max="13464" width="10.625" customWidth="1"/>
    <col min="13465" max="13465" width="9.375" customWidth="1"/>
    <col min="13466" max="13466" width="14.625" customWidth="1"/>
    <col min="13467" max="13467" width="12.75" customWidth="1"/>
    <col min="13468" max="13468" width="30.625" customWidth="1"/>
    <col min="13719" max="13719" width="23.25" customWidth="1"/>
    <col min="13720" max="13720" width="10.625" customWidth="1"/>
    <col min="13721" max="13721" width="9.375" customWidth="1"/>
    <col min="13722" max="13722" width="14.625" customWidth="1"/>
    <col min="13723" max="13723" width="12.75" customWidth="1"/>
    <col min="13724" max="13724" width="30.625" customWidth="1"/>
    <col min="13975" max="13975" width="23.25" customWidth="1"/>
    <col min="13976" max="13976" width="10.625" customWidth="1"/>
    <col min="13977" max="13977" width="9.375" customWidth="1"/>
    <col min="13978" max="13978" width="14.625" customWidth="1"/>
    <col min="13979" max="13979" width="12.75" customWidth="1"/>
    <col min="13980" max="13980" width="30.625" customWidth="1"/>
    <col min="14231" max="14231" width="23.25" customWidth="1"/>
    <col min="14232" max="14232" width="10.625" customWidth="1"/>
    <col min="14233" max="14233" width="9.375" customWidth="1"/>
    <col min="14234" max="14234" width="14.625" customWidth="1"/>
    <col min="14235" max="14235" width="12.75" customWidth="1"/>
    <col min="14236" max="14236" width="30.625" customWidth="1"/>
    <col min="14487" max="14487" width="23.25" customWidth="1"/>
    <col min="14488" max="14488" width="10.625" customWidth="1"/>
    <col min="14489" max="14489" width="9.375" customWidth="1"/>
    <col min="14490" max="14490" width="14.625" customWidth="1"/>
    <col min="14491" max="14491" width="12.75" customWidth="1"/>
    <col min="14492" max="14492" width="30.625" customWidth="1"/>
    <col min="14743" max="14743" width="23.25" customWidth="1"/>
    <col min="14744" max="14744" width="10.625" customWidth="1"/>
    <col min="14745" max="14745" width="9.375" customWidth="1"/>
    <col min="14746" max="14746" width="14.625" customWidth="1"/>
    <col min="14747" max="14747" width="12.75" customWidth="1"/>
    <col min="14748" max="14748" width="30.625" customWidth="1"/>
    <col min="14999" max="14999" width="23.25" customWidth="1"/>
    <col min="15000" max="15000" width="10.625" customWidth="1"/>
    <col min="15001" max="15001" width="9.375" customWidth="1"/>
    <col min="15002" max="15002" width="14.625" customWidth="1"/>
    <col min="15003" max="15003" width="12.75" customWidth="1"/>
    <col min="15004" max="15004" width="30.625" customWidth="1"/>
    <col min="15255" max="15255" width="23.25" customWidth="1"/>
    <col min="15256" max="15256" width="10.625" customWidth="1"/>
    <col min="15257" max="15257" width="9.375" customWidth="1"/>
    <col min="15258" max="15258" width="14.625" customWidth="1"/>
    <col min="15259" max="15259" width="12.75" customWidth="1"/>
    <col min="15260" max="15260" width="30.625" customWidth="1"/>
    <col min="15511" max="15511" width="23.25" customWidth="1"/>
    <col min="15512" max="15512" width="10.625" customWidth="1"/>
    <col min="15513" max="15513" width="9.375" customWidth="1"/>
    <col min="15514" max="15514" width="14.625" customWidth="1"/>
    <col min="15515" max="15515" width="12.75" customWidth="1"/>
    <col min="15516" max="15516" width="30.625" customWidth="1"/>
    <col min="15767" max="15767" width="23.25" customWidth="1"/>
    <col min="15768" max="15768" width="10.625" customWidth="1"/>
    <col min="15769" max="15769" width="9.375" customWidth="1"/>
    <col min="15770" max="15770" width="14.625" customWidth="1"/>
    <col min="15771" max="15771" width="12.75" customWidth="1"/>
    <col min="15772" max="15772" width="30.625" customWidth="1"/>
    <col min="16023" max="16023" width="23.25" customWidth="1"/>
    <col min="16024" max="16024" width="10.625" customWidth="1"/>
    <col min="16025" max="16025" width="9.375" customWidth="1"/>
    <col min="16026" max="16026" width="14.625" customWidth="1"/>
    <col min="16027" max="16027" width="12.75" customWidth="1"/>
    <col min="16028" max="16028" width="30.625" customWidth="1"/>
  </cols>
  <sheetData>
    <row r="1" spans="1:4" s="17" customFormat="1" ht="21" customHeight="1">
      <c r="A1" s="21"/>
      <c r="B1" s="205" t="s">
        <v>119</v>
      </c>
      <c r="C1" s="205"/>
      <c r="D1" s="205"/>
    </row>
    <row r="2" spans="1:4" s="34" customFormat="1" ht="18" customHeight="1">
      <c r="B2" s="53" t="s">
        <v>31</v>
      </c>
      <c r="C2" s="96" t="s">
        <v>70</v>
      </c>
      <c r="D2" s="53" t="s">
        <v>71</v>
      </c>
    </row>
    <row r="3" spans="1:4" ht="39.950000000000003" customHeight="1">
      <c r="B3" s="18" t="s">
        <v>47</v>
      </c>
      <c r="C3" s="97">
        <v>42191</v>
      </c>
      <c r="D3" s="45" t="s">
        <v>200</v>
      </c>
    </row>
    <row r="4" spans="1:4" ht="39.950000000000003" customHeight="1">
      <c r="B4" s="18" t="s">
        <v>48</v>
      </c>
      <c r="C4" s="97">
        <v>42191</v>
      </c>
      <c r="D4" s="45" t="s">
        <v>199</v>
      </c>
    </row>
    <row r="5" spans="1:4" ht="39.950000000000003" customHeight="1">
      <c r="B5" s="18" t="s">
        <v>49</v>
      </c>
      <c r="C5" s="97">
        <v>42191</v>
      </c>
      <c r="D5" s="45" t="s">
        <v>198</v>
      </c>
    </row>
    <row r="6" spans="1:4" ht="36" customHeight="1">
      <c r="B6" s="18" t="s">
        <v>50</v>
      </c>
      <c r="C6" s="97">
        <v>42222</v>
      </c>
      <c r="D6" s="45" t="s">
        <v>197</v>
      </c>
    </row>
    <row r="7" spans="1:4" ht="42" customHeight="1">
      <c r="B7" s="18" t="s">
        <v>51</v>
      </c>
      <c r="C7" s="97">
        <v>42564</v>
      </c>
      <c r="D7" s="45" t="s">
        <v>195</v>
      </c>
    </row>
    <row r="8" spans="1:4" ht="43.5" customHeight="1">
      <c r="B8" s="18" t="s">
        <v>58</v>
      </c>
      <c r="C8" s="97">
        <v>42922</v>
      </c>
      <c r="D8" s="45" t="s">
        <v>202</v>
      </c>
    </row>
    <row r="9" spans="1:4" ht="42" customHeight="1">
      <c r="B9" s="18" t="s">
        <v>59</v>
      </c>
      <c r="C9" s="97">
        <v>42922</v>
      </c>
      <c r="D9" s="45" t="s">
        <v>204</v>
      </c>
    </row>
    <row r="10" spans="1:4" ht="35.25" customHeight="1">
      <c r="B10" s="18" t="s">
        <v>60</v>
      </c>
      <c r="C10" s="97">
        <v>42953</v>
      </c>
      <c r="D10" s="45" t="s">
        <v>129</v>
      </c>
    </row>
    <row r="11" spans="1:4" ht="37.5" customHeight="1">
      <c r="B11" s="18" t="s">
        <v>61</v>
      </c>
      <c r="C11" s="97">
        <v>42953</v>
      </c>
      <c r="D11" s="45" t="s">
        <v>194</v>
      </c>
    </row>
    <row r="12" spans="1:4" ht="34.5" customHeight="1">
      <c r="B12" s="18" t="s">
        <v>55</v>
      </c>
      <c r="C12" s="97">
        <v>42953</v>
      </c>
      <c r="D12" s="45" t="s">
        <v>196</v>
      </c>
    </row>
    <row r="13" spans="1:4" ht="27.75" customHeight="1">
      <c r="B13" s="18" t="s">
        <v>56</v>
      </c>
      <c r="C13" s="97">
        <v>42953</v>
      </c>
      <c r="D13" s="45" t="s">
        <v>128</v>
      </c>
    </row>
    <row r="14" spans="1:4" ht="39.950000000000003" customHeight="1">
      <c r="B14" s="18" t="s">
        <v>57</v>
      </c>
      <c r="C14" s="97">
        <v>42953</v>
      </c>
      <c r="D14" s="45" t="s">
        <v>203</v>
      </c>
    </row>
    <row r="15" spans="1:4" ht="53.25" customHeight="1">
      <c r="B15" s="18" t="s">
        <v>62</v>
      </c>
      <c r="C15" s="97">
        <v>42953</v>
      </c>
      <c r="D15" s="45" t="s">
        <v>201</v>
      </c>
    </row>
    <row r="16" spans="1:4" ht="45.75" customHeight="1">
      <c r="B16" s="18" t="s">
        <v>54</v>
      </c>
      <c r="C16" s="97">
        <v>42799</v>
      </c>
      <c r="D16" s="45" t="s">
        <v>114</v>
      </c>
    </row>
    <row r="17" spans="2:4" ht="27.75" customHeight="1">
      <c r="B17" s="19" t="s">
        <v>116</v>
      </c>
      <c r="C17" s="97">
        <v>43320</v>
      </c>
      <c r="D17" s="45" t="s">
        <v>97</v>
      </c>
    </row>
    <row r="18" spans="2:4" ht="30.75" customHeight="1">
      <c r="B18" s="19" t="s">
        <v>98</v>
      </c>
      <c r="C18" s="97">
        <v>43320</v>
      </c>
      <c r="D18" s="45" t="s">
        <v>99</v>
      </c>
    </row>
    <row r="19" spans="2:4" ht="25.5" customHeight="1">
      <c r="B19" s="7" t="s">
        <v>100</v>
      </c>
      <c r="C19" s="97">
        <v>43320</v>
      </c>
      <c r="D19" s="45" t="s">
        <v>193</v>
      </c>
    </row>
    <row r="20" spans="2:4" ht="29.25" customHeight="1">
      <c r="B20" s="19" t="s">
        <v>101</v>
      </c>
      <c r="C20" s="97">
        <v>43320</v>
      </c>
      <c r="D20" s="45" t="s">
        <v>206</v>
      </c>
    </row>
    <row r="21" spans="2:4" ht="30" customHeight="1">
      <c r="B21" s="19" t="s">
        <v>148</v>
      </c>
      <c r="C21" s="97">
        <v>43417</v>
      </c>
      <c r="D21" s="45" t="s">
        <v>181</v>
      </c>
    </row>
    <row r="22" spans="2:4" ht="33" customHeight="1">
      <c r="B22" s="18" t="s">
        <v>52</v>
      </c>
      <c r="C22" s="97">
        <v>42591</v>
      </c>
      <c r="D22" s="45" t="s">
        <v>130</v>
      </c>
    </row>
    <row r="23" spans="2:4" ht="44.25" customHeight="1">
      <c r="B23" s="46" t="s">
        <v>53</v>
      </c>
      <c r="C23" s="97">
        <v>42740</v>
      </c>
      <c r="D23" s="45" t="s">
        <v>118</v>
      </c>
    </row>
    <row r="24" spans="2:4" ht="48.75" customHeight="1">
      <c r="B24" s="19" t="s">
        <v>76</v>
      </c>
      <c r="C24" s="97">
        <v>43237</v>
      </c>
      <c r="D24" s="45" t="s">
        <v>117</v>
      </c>
    </row>
    <row r="25" spans="2:4" ht="36.75" customHeight="1">
      <c r="B25" s="19" t="s">
        <v>239</v>
      </c>
      <c r="C25" s="97">
        <v>43075</v>
      </c>
      <c r="D25" s="45" t="s">
        <v>221</v>
      </c>
    </row>
    <row r="26" spans="2:4" ht="59.25" customHeight="1">
      <c r="B26" s="19" t="s">
        <v>240</v>
      </c>
      <c r="C26" s="97">
        <v>43121</v>
      </c>
      <c r="D26" s="45" t="s">
        <v>222</v>
      </c>
    </row>
    <row r="27" spans="2:4" ht="75.75" customHeight="1">
      <c r="B27" s="33" t="s">
        <v>214</v>
      </c>
      <c r="C27" s="97">
        <v>43489</v>
      </c>
      <c r="D27" s="45" t="s">
        <v>219</v>
      </c>
    </row>
    <row r="28" spans="2:4" ht="45.75" customHeight="1">
      <c r="B28" s="62" t="s">
        <v>220</v>
      </c>
      <c r="C28" s="97">
        <v>43492</v>
      </c>
      <c r="D28" s="45" t="s">
        <v>217</v>
      </c>
    </row>
    <row r="29" spans="2:4" ht="44.25" customHeight="1">
      <c r="B29" s="62" t="s">
        <v>190</v>
      </c>
      <c r="C29" s="97">
        <v>43481</v>
      </c>
      <c r="D29" s="45" t="s">
        <v>218</v>
      </c>
    </row>
  </sheetData>
  <mergeCells count="1">
    <mergeCell ref="B1:D1"/>
  </mergeCells>
  <pageMargins left="0" right="0" top="0" bottom="0" header="0" footer="0"/>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rightToLeft="1" topLeftCell="B10" zoomScaleNormal="100" workbookViewId="0">
      <selection activeCell="B3" sqref="A3:XFD3"/>
    </sheetView>
  </sheetViews>
  <sheetFormatPr defaultRowHeight="14.25"/>
  <cols>
    <col min="1" max="1" width="2.75" style="14" hidden="1" customWidth="1"/>
    <col min="2" max="2" width="1.125" style="14" customWidth="1"/>
    <col min="3" max="3" width="14.875" style="14" customWidth="1"/>
    <col min="4" max="4" width="83.625" style="14" customWidth="1"/>
    <col min="5" max="61" width="9" style="14"/>
    <col min="62" max="62" width="0" style="14" hidden="1" customWidth="1"/>
    <col min="63" max="63" width="1" style="14" customWidth="1"/>
    <col min="64" max="64" width="21.75" style="14" customWidth="1"/>
    <col min="65" max="65" width="91.875" style="14" customWidth="1"/>
    <col min="66" max="317" width="9" style="14"/>
    <col min="318" max="318" width="0" style="14" hidden="1" customWidth="1"/>
    <col min="319" max="319" width="1" style="14" customWidth="1"/>
    <col min="320" max="320" width="21.75" style="14" customWidth="1"/>
    <col min="321" max="321" width="91.875" style="14" customWidth="1"/>
    <col min="322" max="573" width="9" style="14"/>
    <col min="574" max="574" width="0" style="14" hidden="1" customWidth="1"/>
    <col min="575" max="575" width="1" style="14" customWidth="1"/>
    <col min="576" max="576" width="21.75" style="14" customWidth="1"/>
    <col min="577" max="577" width="91.875" style="14" customWidth="1"/>
    <col min="578" max="829" width="9" style="14"/>
    <col min="830" max="830" width="0" style="14" hidden="1" customWidth="1"/>
    <col min="831" max="831" width="1" style="14" customWidth="1"/>
    <col min="832" max="832" width="21.75" style="14" customWidth="1"/>
    <col min="833" max="833" width="91.875" style="14" customWidth="1"/>
    <col min="834" max="1085" width="9" style="14"/>
    <col min="1086" max="1086" width="0" style="14" hidden="1" customWidth="1"/>
    <col min="1087" max="1087" width="1" style="14" customWidth="1"/>
    <col min="1088" max="1088" width="21.75" style="14" customWidth="1"/>
    <col min="1089" max="1089" width="91.875" style="14" customWidth="1"/>
    <col min="1090" max="1341" width="9" style="14"/>
    <col min="1342" max="1342" width="0" style="14" hidden="1" customWidth="1"/>
    <col min="1343" max="1343" width="1" style="14" customWidth="1"/>
    <col min="1344" max="1344" width="21.75" style="14" customWidth="1"/>
    <col min="1345" max="1345" width="91.875" style="14" customWidth="1"/>
    <col min="1346" max="1597" width="9" style="14"/>
    <col min="1598" max="1598" width="0" style="14" hidden="1" customWidth="1"/>
    <col min="1599" max="1599" width="1" style="14" customWidth="1"/>
    <col min="1600" max="1600" width="21.75" style="14" customWidth="1"/>
    <col min="1601" max="1601" width="91.875" style="14" customWidth="1"/>
    <col min="1602" max="1853" width="9" style="14"/>
    <col min="1854" max="1854" width="0" style="14" hidden="1" customWidth="1"/>
    <col min="1855" max="1855" width="1" style="14" customWidth="1"/>
    <col min="1856" max="1856" width="21.75" style="14" customWidth="1"/>
    <col min="1857" max="1857" width="91.875" style="14" customWidth="1"/>
    <col min="1858" max="2109" width="9" style="14"/>
    <col min="2110" max="2110" width="0" style="14" hidden="1" customWidth="1"/>
    <col min="2111" max="2111" width="1" style="14" customWidth="1"/>
    <col min="2112" max="2112" width="21.75" style="14" customWidth="1"/>
    <col min="2113" max="2113" width="91.875" style="14" customWidth="1"/>
    <col min="2114" max="2365" width="9" style="14"/>
    <col min="2366" max="2366" width="0" style="14" hidden="1" customWidth="1"/>
    <col min="2367" max="2367" width="1" style="14" customWidth="1"/>
    <col min="2368" max="2368" width="21.75" style="14" customWidth="1"/>
    <col min="2369" max="2369" width="91.875" style="14" customWidth="1"/>
    <col min="2370" max="2621" width="9" style="14"/>
    <col min="2622" max="2622" width="0" style="14" hidden="1" customWidth="1"/>
    <col min="2623" max="2623" width="1" style="14" customWidth="1"/>
    <col min="2624" max="2624" width="21.75" style="14" customWidth="1"/>
    <col min="2625" max="2625" width="91.875" style="14" customWidth="1"/>
    <col min="2626" max="2877" width="9" style="14"/>
    <col min="2878" max="2878" width="0" style="14" hidden="1" customWidth="1"/>
    <col min="2879" max="2879" width="1" style="14" customWidth="1"/>
    <col min="2880" max="2880" width="21.75" style="14" customWidth="1"/>
    <col min="2881" max="2881" width="91.875" style="14" customWidth="1"/>
    <col min="2882" max="3133" width="9" style="14"/>
    <col min="3134" max="3134" width="0" style="14" hidden="1" customWidth="1"/>
    <col min="3135" max="3135" width="1" style="14" customWidth="1"/>
    <col min="3136" max="3136" width="21.75" style="14" customWidth="1"/>
    <col min="3137" max="3137" width="91.875" style="14" customWidth="1"/>
    <col min="3138" max="3389" width="9" style="14"/>
    <col min="3390" max="3390" width="0" style="14" hidden="1" customWidth="1"/>
    <col min="3391" max="3391" width="1" style="14" customWidth="1"/>
    <col min="3392" max="3392" width="21.75" style="14" customWidth="1"/>
    <col min="3393" max="3393" width="91.875" style="14" customWidth="1"/>
    <col min="3394" max="3645" width="9" style="14"/>
    <col min="3646" max="3646" width="0" style="14" hidden="1" customWidth="1"/>
    <col min="3647" max="3647" width="1" style="14" customWidth="1"/>
    <col min="3648" max="3648" width="21.75" style="14" customWidth="1"/>
    <col min="3649" max="3649" width="91.875" style="14" customWidth="1"/>
    <col min="3650" max="3901" width="9" style="14"/>
    <col min="3902" max="3902" width="0" style="14" hidden="1" customWidth="1"/>
    <col min="3903" max="3903" width="1" style="14" customWidth="1"/>
    <col min="3904" max="3904" width="21.75" style="14" customWidth="1"/>
    <col min="3905" max="3905" width="91.875" style="14" customWidth="1"/>
    <col min="3906" max="4157" width="9" style="14"/>
    <col min="4158" max="4158" width="0" style="14" hidden="1" customWidth="1"/>
    <col min="4159" max="4159" width="1" style="14" customWidth="1"/>
    <col min="4160" max="4160" width="21.75" style="14" customWidth="1"/>
    <col min="4161" max="4161" width="91.875" style="14" customWidth="1"/>
    <col min="4162" max="4413" width="9" style="14"/>
    <col min="4414" max="4414" width="0" style="14" hidden="1" customWidth="1"/>
    <col min="4415" max="4415" width="1" style="14" customWidth="1"/>
    <col min="4416" max="4416" width="21.75" style="14" customWidth="1"/>
    <col min="4417" max="4417" width="91.875" style="14" customWidth="1"/>
    <col min="4418" max="4669" width="9" style="14"/>
    <col min="4670" max="4670" width="0" style="14" hidden="1" customWidth="1"/>
    <col min="4671" max="4671" width="1" style="14" customWidth="1"/>
    <col min="4672" max="4672" width="21.75" style="14" customWidth="1"/>
    <col min="4673" max="4673" width="91.875" style="14" customWidth="1"/>
    <col min="4674" max="4925" width="9" style="14"/>
    <col min="4926" max="4926" width="0" style="14" hidden="1" customWidth="1"/>
    <col min="4927" max="4927" width="1" style="14" customWidth="1"/>
    <col min="4928" max="4928" width="21.75" style="14" customWidth="1"/>
    <col min="4929" max="4929" width="91.875" style="14" customWidth="1"/>
    <col min="4930" max="5181" width="9" style="14"/>
    <col min="5182" max="5182" width="0" style="14" hidden="1" customWidth="1"/>
    <col min="5183" max="5183" width="1" style="14" customWidth="1"/>
    <col min="5184" max="5184" width="21.75" style="14" customWidth="1"/>
    <col min="5185" max="5185" width="91.875" style="14" customWidth="1"/>
    <col min="5186" max="5437" width="9" style="14"/>
    <col min="5438" max="5438" width="0" style="14" hidden="1" customWidth="1"/>
    <col min="5439" max="5439" width="1" style="14" customWidth="1"/>
    <col min="5440" max="5440" width="21.75" style="14" customWidth="1"/>
    <col min="5441" max="5441" width="91.875" style="14" customWidth="1"/>
    <col min="5442" max="5693" width="9" style="14"/>
    <col min="5694" max="5694" width="0" style="14" hidden="1" customWidth="1"/>
    <col min="5695" max="5695" width="1" style="14" customWidth="1"/>
    <col min="5696" max="5696" width="21.75" style="14" customWidth="1"/>
    <col min="5697" max="5697" width="91.875" style="14" customWidth="1"/>
    <col min="5698" max="5949" width="9" style="14"/>
    <col min="5950" max="5950" width="0" style="14" hidden="1" customWidth="1"/>
    <col min="5951" max="5951" width="1" style="14" customWidth="1"/>
    <col min="5952" max="5952" width="21.75" style="14" customWidth="1"/>
    <col min="5953" max="5953" width="91.875" style="14" customWidth="1"/>
    <col min="5954" max="6205" width="9" style="14"/>
    <col min="6206" max="6206" width="0" style="14" hidden="1" customWidth="1"/>
    <col min="6207" max="6207" width="1" style="14" customWidth="1"/>
    <col min="6208" max="6208" width="21.75" style="14" customWidth="1"/>
    <col min="6209" max="6209" width="91.875" style="14" customWidth="1"/>
    <col min="6210" max="6461" width="9" style="14"/>
    <col min="6462" max="6462" width="0" style="14" hidden="1" customWidth="1"/>
    <col min="6463" max="6463" width="1" style="14" customWidth="1"/>
    <col min="6464" max="6464" width="21.75" style="14" customWidth="1"/>
    <col min="6465" max="6465" width="91.875" style="14" customWidth="1"/>
    <col min="6466" max="6717" width="9" style="14"/>
    <col min="6718" max="6718" width="0" style="14" hidden="1" customWidth="1"/>
    <col min="6719" max="6719" width="1" style="14" customWidth="1"/>
    <col min="6720" max="6720" width="21.75" style="14" customWidth="1"/>
    <col min="6721" max="6721" width="91.875" style="14" customWidth="1"/>
    <col min="6722" max="6973" width="9" style="14"/>
    <col min="6974" max="6974" width="0" style="14" hidden="1" customWidth="1"/>
    <col min="6975" max="6975" width="1" style="14" customWidth="1"/>
    <col min="6976" max="6976" width="21.75" style="14" customWidth="1"/>
    <col min="6977" max="6977" width="91.875" style="14" customWidth="1"/>
    <col min="6978" max="7229" width="9" style="14"/>
    <col min="7230" max="7230" width="0" style="14" hidden="1" customWidth="1"/>
    <col min="7231" max="7231" width="1" style="14" customWidth="1"/>
    <col min="7232" max="7232" width="21.75" style="14" customWidth="1"/>
    <col min="7233" max="7233" width="91.875" style="14" customWidth="1"/>
    <col min="7234" max="7485" width="9" style="14"/>
    <col min="7486" max="7486" width="0" style="14" hidden="1" customWidth="1"/>
    <col min="7487" max="7487" width="1" style="14" customWidth="1"/>
    <col min="7488" max="7488" width="21.75" style="14" customWidth="1"/>
    <col min="7489" max="7489" width="91.875" style="14" customWidth="1"/>
    <col min="7490" max="7741" width="9" style="14"/>
    <col min="7742" max="7742" width="0" style="14" hidden="1" customWidth="1"/>
    <col min="7743" max="7743" width="1" style="14" customWidth="1"/>
    <col min="7744" max="7744" width="21.75" style="14" customWidth="1"/>
    <col min="7745" max="7745" width="91.875" style="14" customWidth="1"/>
    <col min="7746" max="7997" width="9" style="14"/>
    <col min="7998" max="7998" width="0" style="14" hidden="1" customWidth="1"/>
    <col min="7999" max="7999" width="1" style="14" customWidth="1"/>
    <col min="8000" max="8000" width="21.75" style="14" customWidth="1"/>
    <col min="8001" max="8001" width="91.875" style="14" customWidth="1"/>
    <col min="8002" max="8253" width="9" style="14"/>
    <col min="8254" max="8254" width="0" style="14" hidden="1" customWidth="1"/>
    <col min="8255" max="8255" width="1" style="14" customWidth="1"/>
    <col min="8256" max="8256" width="21.75" style="14" customWidth="1"/>
    <col min="8257" max="8257" width="91.875" style="14" customWidth="1"/>
    <col min="8258" max="8509" width="9" style="14"/>
    <col min="8510" max="8510" width="0" style="14" hidden="1" customWidth="1"/>
    <col min="8511" max="8511" width="1" style="14" customWidth="1"/>
    <col min="8512" max="8512" width="21.75" style="14" customWidth="1"/>
    <col min="8513" max="8513" width="91.875" style="14" customWidth="1"/>
    <col min="8514" max="8765" width="9" style="14"/>
    <col min="8766" max="8766" width="0" style="14" hidden="1" customWidth="1"/>
    <col min="8767" max="8767" width="1" style="14" customWidth="1"/>
    <col min="8768" max="8768" width="21.75" style="14" customWidth="1"/>
    <col min="8769" max="8769" width="91.875" style="14" customWidth="1"/>
    <col min="8770" max="9021" width="9" style="14"/>
    <col min="9022" max="9022" width="0" style="14" hidden="1" customWidth="1"/>
    <col min="9023" max="9023" width="1" style="14" customWidth="1"/>
    <col min="9024" max="9024" width="21.75" style="14" customWidth="1"/>
    <col min="9025" max="9025" width="91.875" style="14" customWidth="1"/>
    <col min="9026" max="9277" width="9" style="14"/>
    <col min="9278" max="9278" width="0" style="14" hidden="1" customWidth="1"/>
    <col min="9279" max="9279" width="1" style="14" customWidth="1"/>
    <col min="9280" max="9280" width="21.75" style="14" customWidth="1"/>
    <col min="9281" max="9281" width="91.875" style="14" customWidth="1"/>
    <col min="9282" max="9533" width="9" style="14"/>
    <col min="9534" max="9534" width="0" style="14" hidden="1" customWidth="1"/>
    <col min="9535" max="9535" width="1" style="14" customWidth="1"/>
    <col min="9536" max="9536" width="21.75" style="14" customWidth="1"/>
    <col min="9537" max="9537" width="91.875" style="14" customWidth="1"/>
    <col min="9538" max="9789" width="9" style="14"/>
    <col min="9790" max="9790" width="0" style="14" hidden="1" customWidth="1"/>
    <col min="9791" max="9791" width="1" style="14" customWidth="1"/>
    <col min="9792" max="9792" width="21.75" style="14" customWidth="1"/>
    <col min="9793" max="9793" width="91.875" style="14" customWidth="1"/>
    <col min="9794" max="10045" width="9" style="14"/>
    <col min="10046" max="10046" width="0" style="14" hidden="1" customWidth="1"/>
    <col min="10047" max="10047" width="1" style="14" customWidth="1"/>
    <col min="10048" max="10048" width="21.75" style="14" customWidth="1"/>
    <col min="10049" max="10049" width="91.875" style="14" customWidth="1"/>
    <col min="10050" max="10301" width="9" style="14"/>
    <col min="10302" max="10302" width="0" style="14" hidden="1" customWidth="1"/>
    <col min="10303" max="10303" width="1" style="14" customWidth="1"/>
    <col min="10304" max="10304" width="21.75" style="14" customWidth="1"/>
    <col min="10305" max="10305" width="91.875" style="14" customWidth="1"/>
    <col min="10306" max="10557" width="9" style="14"/>
    <col min="10558" max="10558" width="0" style="14" hidden="1" customWidth="1"/>
    <col min="10559" max="10559" width="1" style="14" customWidth="1"/>
    <col min="10560" max="10560" width="21.75" style="14" customWidth="1"/>
    <col min="10561" max="10561" width="91.875" style="14" customWidth="1"/>
    <col min="10562" max="10813" width="9" style="14"/>
    <col min="10814" max="10814" width="0" style="14" hidden="1" customWidth="1"/>
    <col min="10815" max="10815" width="1" style="14" customWidth="1"/>
    <col min="10816" max="10816" width="21.75" style="14" customWidth="1"/>
    <col min="10817" max="10817" width="91.875" style="14" customWidth="1"/>
    <col min="10818" max="11069" width="9" style="14"/>
    <col min="11070" max="11070" width="0" style="14" hidden="1" customWidth="1"/>
    <col min="11071" max="11071" width="1" style="14" customWidth="1"/>
    <col min="11072" max="11072" width="21.75" style="14" customWidth="1"/>
    <col min="11073" max="11073" width="91.875" style="14" customWidth="1"/>
    <col min="11074" max="11325" width="9" style="14"/>
    <col min="11326" max="11326" width="0" style="14" hidden="1" customWidth="1"/>
    <col min="11327" max="11327" width="1" style="14" customWidth="1"/>
    <col min="11328" max="11328" width="21.75" style="14" customWidth="1"/>
    <col min="11329" max="11329" width="91.875" style="14" customWidth="1"/>
    <col min="11330" max="11581" width="9" style="14"/>
    <col min="11582" max="11582" width="0" style="14" hidden="1" customWidth="1"/>
    <col min="11583" max="11583" width="1" style="14" customWidth="1"/>
    <col min="11584" max="11584" width="21.75" style="14" customWidth="1"/>
    <col min="11585" max="11585" width="91.875" style="14" customWidth="1"/>
    <col min="11586" max="11837" width="9" style="14"/>
    <col min="11838" max="11838" width="0" style="14" hidden="1" customWidth="1"/>
    <col min="11839" max="11839" width="1" style="14" customWidth="1"/>
    <col min="11840" max="11840" width="21.75" style="14" customWidth="1"/>
    <col min="11841" max="11841" width="91.875" style="14" customWidth="1"/>
    <col min="11842" max="12093" width="9" style="14"/>
    <col min="12094" max="12094" width="0" style="14" hidden="1" customWidth="1"/>
    <col min="12095" max="12095" width="1" style="14" customWidth="1"/>
    <col min="12096" max="12096" width="21.75" style="14" customWidth="1"/>
    <col min="12097" max="12097" width="91.875" style="14" customWidth="1"/>
    <col min="12098" max="12349" width="9" style="14"/>
    <col min="12350" max="12350" width="0" style="14" hidden="1" customWidth="1"/>
    <col min="12351" max="12351" width="1" style="14" customWidth="1"/>
    <col min="12352" max="12352" width="21.75" style="14" customWidth="1"/>
    <col min="12353" max="12353" width="91.875" style="14" customWidth="1"/>
    <col min="12354" max="12605" width="9" style="14"/>
    <col min="12606" max="12606" width="0" style="14" hidden="1" customWidth="1"/>
    <col min="12607" max="12607" width="1" style="14" customWidth="1"/>
    <col min="12608" max="12608" width="21.75" style="14" customWidth="1"/>
    <col min="12609" max="12609" width="91.875" style="14" customWidth="1"/>
    <col min="12610" max="12861" width="9" style="14"/>
    <col min="12862" max="12862" width="0" style="14" hidden="1" customWidth="1"/>
    <col min="12863" max="12863" width="1" style="14" customWidth="1"/>
    <col min="12864" max="12864" width="21.75" style="14" customWidth="1"/>
    <col min="12865" max="12865" width="91.875" style="14" customWidth="1"/>
    <col min="12866" max="13117" width="9" style="14"/>
    <col min="13118" max="13118" width="0" style="14" hidden="1" customWidth="1"/>
    <col min="13119" max="13119" width="1" style="14" customWidth="1"/>
    <col min="13120" max="13120" width="21.75" style="14" customWidth="1"/>
    <col min="13121" max="13121" width="91.875" style="14" customWidth="1"/>
    <col min="13122" max="13373" width="9" style="14"/>
    <col min="13374" max="13374" width="0" style="14" hidden="1" customWidth="1"/>
    <col min="13375" max="13375" width="1" style="14" customWidth="1"/>
    <col min="13376" max="13376" width="21.75" style="14" customWidth="1"/>
    <col min="13377" max="13377" width="91.875" style="14" customWidth="1"/>
    <col min="13378" max="13629" width="9" style="14"/>
    <col min="13630" max="13630" width="0" style="14" hidden="1" customWidth="1"/>
    <col min="13631" max="13631" width="1" style="14" customWidth="1"/>
    <col min="13632" max="13632" width="21.75" style="14" customWidth="1"/>
    <col min="13633" max="13633" width="91.875" style="14" customWidth="1"/>
    <col min="13634" max="13885" width="9" style="14"/>
    <col min="13886" max="13886" width="0" style="14" hidden="1" customWidth="1"/>
    <col min="13887" max="13887" width="1" style="14" customWidth="1"/>
    <col min="13888" max="13888" width="21.75" style="14" customWidth="1"/>
    <col min="13889" max="13889" width="91.875" style="14" customWidth="1"/>
    <col min="13890" max="14141" width="9" style="14"/>
    <col min="14142" max="14142" width="0" style="14" hidden="1" customWidth="1"/>
    <col min="14143" max="14143" width="1" style="14" customWidth="1"/>
    <col min="14144" max="14144" width="21.75" style="14" customWidth="1"/>
    <col min="14145" max="14145" width="91.875" style="14" customWidth="1"/>
    <col min="14146" max="14397" width="9" style="14"/>
    <col min="14398" max="14398" width="0" style="14" hidden="1" customWidth="1"/>
    <col min="14399" max="14399" width="1" style="14" customWidth="1"/>
    <col min="14400" max="14400" width="21.75" style="14" customWidth="1"/>
    <col min="14401" max="14401" width="91.875" style="14" customWidth="1"/>
    <col min="14402" max="14653" width="9" style="14"/>
    <col min="14654" max="14654" width="0" style="14" hidden="1" customWidth="1"/>
    <col min="14655" max="14655" width="1" style="14" customWidth="1"/>
    <col min="14656" max="14656" width="21.75" style="14" customWidth="1"/>
    <col min="14657" max="14657" width="91.875" style="14" customWidth="1"/>
    <col min="14658" max="14909" width="9" style="14"/>
    <col min="14910" max="14910" width="0" style="14" hidden="1" customWidth="1"/>
    <col min="14911" max="14911" width="1" style="14" customWidth="1"/>
    <col min="14912" max="14912" width="21.75" style="14" customWidth="1"/>
    <col min="14913" max="14913" width="91.875" style="14" customWidth="1"/>
    <col min="14914" max="15165" width="9" style="14"/>
    <col min="15166" max="15166" width="0" style="14" hidden="1" customWidth="1"/>
    <col min="15167" max="15167" width="1" style="14" customWidth="1"/>
    <col min="15168" max="15168" width="21.75" style="14" customWidth="1"/>
    <col min="15169" max="15169" width="91.875" style="14" customWidth="1"/>
    <col min="15170" max="15421" width="9" style="14"/>
    <col min="15422" max="15422" width="0" style="14" hidden="1" customWidth="1"/>
    <col min="15423" max="15423" width="1" style="14" customWidth="1"/>
    <col min="15424" max="15424" width="21.75" style="14" customWidth="1"/>
    <col min="15425" max="15425" width="91.875" style="14" customWidth="1"/>
    <col min="15426" max="15677" width="9" style="14"/>
    <col min="15678" max="15678" width="0" style="14" hidden="1" customWidth="1"/>
    <col min="15679" max="15679" width="1" style="14" customWidth="1"/>
    <col min="15680" max="15680" width="21.75" style="14" customWidth="1"/>
    <col min="15681" max="15681" width="91.875" style="14" customWidth="1"/>
    <col min="15682" max="15933" width="9" style="14"/>
    <col min="15934" max="15934" width="0" style="14" hidden="1" customWidth="1"/>
    <col min="15935" max="15935" width="1" style="14" customWidth="1"/>
    <col min="15936" max="15936" width="21.75" style="14" customWidth="1"/>
    <col min="15937" max="15937" width="91.875" style="14" customWidth="1"/>
    <col min="15938" max="16384" width="9" style="14"/>
  </cols>
  <sheetData>
    <row r="1" spans="3:4" s="12" customFormat="1" ht="25.5" customHeight="1">
      <c r="C1" s="207" t="s">
        <v>290</v>
      </c>
      <c r="D1" s="207"/>
    </row>
    <row r="2" spans="3:4" s="13" customFormat="1" ht="21" customHeight="1">
      <c r="C2" s="208" t="s">
        <v>153</v>
      </c>
      <c r="D2" s="208"/>
    </row>
    <row r="3" spans="3:4" s="13" customFormat="1" ht="52.5" customHeight="1">
      <c r="C3" s="102" t="s">
        <v>283</v>
      </c>
      <c r="D3" s="54" t="s">
        <v>284</v>
      </c>
    </row>
    <row r="4" spans="3:4" s="13" customFormat="1" ht="37.5" customHeight="1">
      <c r="C4" s="87" t="s">
        <v>253</v>
      </c>
      <c r="D4" s="54" t="s">
        <v>254</v>
      </c>
    </row>
    <row r="5" spans="3:4" s="13" customFormat="1" ht="55.5" customHeight="1">
      <c r="C5" s="85" t="s">
        <v>250</v>
      </c>
      <c r="D5" s="54" t="s">
        <v>252</v>
      </c>
    </row>
    <row r="6" spans="3:4" s="13" customFormat="1" ht="41.25" customHeight="1">
      <c r="C6" s="84" t="s">
        <v>248</v>
      </c>
      <c r="D6" s="54" t="s">
        <v>251</v>
      </c>
    </row>
    <row r="7" spans="3:4" s="13" customFormat="1" ht="39.75" customHeight="1">
      <c r="C7" s="83" t="s">
        <v>246</v>
      </c>
      <c r="D7" s="54" t="s">
        <v>247</v>
      </c>
    </row>
    <row r="8" spans="3:4" s="13" customFormat="1" ht="41.25" customHeight="1">
      <c r="C8" s="81" t="s">
        <v>234</v>
      </c>
      <c r="D8" s="54" t="s">
        <v>236</v>
      </c>
    </row>
    <row r="9" spans="3:4" s="13" customFormat="1" ht="34.5" customHeight="1">
      <c r="C9" s="81" t="s">
        <v>229</v>
      </c>
      <c r="D9" s="54" t="s">
        <v>235</v>
      </c>
    </row>
    <row r="10" spans="3:4" s="13" customFormat="1" ht="30.75" customHeight="1">
      <c r="C10" s="77" t="s">
        <v>191</v>
      </c>
      <c r="D10" s="54" t="s">
        <v>192</v>
      </c>
    </row>
    <row r="11" spans="3:4" s="13" customFormat="1" ht="37.5" customHeight="1">
      <c r="C11" s="52" t="s">
        <v>155</v>
      </c>
      <c r="D11" s="54" t="s">
        <v>156</v>
      </c>
    </row>
    <row r="12" spans="3:4" ht="30.75" customHeight="1">
      <c r="C12" s="206" t="s">
        <v>244</v>
      </c>
      <c r="D12" s="206"/>
    </row>
    <row r="13" spans="3:4" s="13" customFormat="1" ht="52.5" customHeight="1">
      <c r="C13" s="84" t="s">
        <v>268</v>
      </c>
      <c r="D13" s="54" t="s">
        <v>286</v>
      </c>
    </row>
    <row r="14" spans="3:4" s="13" customFormat="1" ht="50.25" customHeight="1">
      <c r="C14" s="84" t="s">
        <v>275</v>
      </c>
      <c r="D14" s="54" t="s">
        <v>285</v>
      </c>
    </row>
    <row r="15" spans="3:4" ht="25.5" customHeight="1">
      <c r="C15" s="206" t="s">
        <v>243</v>
      </c>
      <c r="D15" s="206"/>
    </row>
    <row r="16" spans="3:4" ht="64.5" customHeight="1">
      <c r="C16" s="55" t="s">
        <v>133</v>
      </c>
      <c r="D16" s="76" t="s">
        <v>213</v>
      </c>
    </row>
    <row r="17" spans="3:4" ht="63" customHeight="1">
      <c r="C17" s="70" t="s">
        <v>154</v>
      </c>
      <c r="D17" s="76" t="s">
        <v>205</v>
      </c>
    </row>
    <row r="18" spans="3:4" ht="63.75" customHeight="1">
      <c r="C18" s="52" t="s">
        <v>245</v>
      </c>
      <c r="D18" s="76" t="s">
        <v>289</v>
      </c>
    </row>
  </sheetData>
  <mergeCells count="4">
    <mergeCell ref="C15:D15"/>
    <mergeCell ref="C1:D1"/>
    <mergeCell ref="C2:D2"/>
    <mergeCell ref="C12:D12"/>
  </mergeCells>
  <pageMargins left="0" right="0" top="0" bottom="0" header="0" footer="0"/>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الاجانب</vt:lpstr>
      <vt:lpstr>الغير المتداولة</vt:lpstr>
      <vt:lpstr>الشركات المتوقفة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2019-03-28T10:04:17Z</cp:lastPrinted>
  <dcterms:created xsi:type="dcterms:W3CDTF">2018-01-02T05:37:56Z</dcterms:created>
  <dcterms:modified xsi:type="dcterms:W3CDTF">2019-03-28T10:36:46Z</dcterms:modified>
</cp:coreProperties>
</file>