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085" windowWidth="20115" windowHeight="5505" activeTab="4"/>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5621"/>
</workbook>
</file>

<file path=xl/calcChain.xml><?xml version="1.0" encoding="utf-8"?>
<calcChain xmlns="http://schemas.openxmlformats.org/spreadsheetml/2006/main">
  <c r="F19" i="6" l="1"/>
  <c r="E19" i="6"/>
  <c r="D19" i="6"/>
  <c r="D20" i="6" s="1"/>
  <c r="F16" i="6"/>
  <c r="E16" i="6"/>
  <c r="D16" i="6"/>
  <c r="F8" i="6"/>
  <c r="E8" i="6"/>
  <c r="D8" i="6"/>
  <c r="L33" i="1"/>
  <c r="M33" i="1"/>
  <c r="N33" i="1"/>
  <c r="L42" i="1"/>
  <c r="L57" i="1" s="1"/>
  <c r="M42" i="1"/>
  <c r="N42" i="1"/>
  <c r="L52" i="1"/>
  <c r="M52" i="1"/>
  <c r="N52" i="1"/>
  <c r="L26" i="1"/>
  <c r="M26" i="1"/>
  <c r="N26" i="1"/>
  <c r="L56" i="1"/>
  <c r="M56" i="1"/>
  <c r="M57" i="1" s="1"/>
  <c r="N56" i="1"/>
  <c r="N57" i="1" s="1"/>
  <c r="E20" i="6" l="1"/>
  <c r="F20" i="6"/>
</calcChain>
</file>

<file path=xl/sharedStrings.xml><?xml version="1.0" encoding="utf-8"?>
<sst xmlns="http://schemas.openxmlformats.org/spreadsheetml/2006/main" count="453" uniqueCount="283">
  <si>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</si>
  <si>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</si>
  <si>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</si>
  <si>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</si>
  <si>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</si>
  <si>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</si>
  <si>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</si>
  <si>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</si>
  <si>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</si>
  <si>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</si>
  <si>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</si>
  <si>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</si>
  <si>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</si>
  <si>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</si>
  <si>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اشور</t>
  </si>
  <si>
    <t>BASH</t>
  </si>
  <si>
    <t xml:space="preserve">مصرف بغداد </t>
  </si>
  <si>
    <t>BBOB</t>
  </si>
  <si>
    <t xml:space="preserve">المصرف التجاري </t>
  </si>
  <si>
    <t>BCOI</t>
  </si>
  <si>
    <t>مصرف الخليج التجاري</t>
  </si>
  <si>
    <t>BGUC</t>
  </si>
  <si>
    <t>مصرف الاستثمار</t>
  </si>
  <si>
    <t>BIBI</t>
  </si>
  <si>
    <t>مصرف الشرق الاوسط</t>
  </si>
  <si>
    <t>BIME</t>
  </si>
  <si>
    <t xml:space="preserve">مصرف الموصل </t>
  </si>
  <si>
    <t>BMFI</t>
  </si>
  <si>
    <t>مصرف المنصور</t>
  </si>
  <si>
    <t>BMNS</t>
  </si>
  <si>
    <t>المصرف الوطني الاسلامي</t>
  </si>
  <si>
    <t>BNAI</t>
  </si>
  <si>
    <t xml:space="preserve">المصرف الاهلي </t>
  </si>
  <si>
    <t>BNOI</t>
  </si>
  <si>
    <t>مصرف الائتمان</t>
  </si>
  <si>
    <t>BROI</t>
  </si>
  <si>
    <t>مصرف سومر التجاري</t>
  </si>
  <si>
    <t>BSUC</t>
  </si>
  <si>
    <t>المصرف المتحد</t>
  </si>
  <si>
    <t>BUND</t>
  </si>
  <si>
    <t>مجموع قطاع المصارف</t>
  </si>
  <si>
    <t>قطاع الخدمات</t>
  </si>
  <si>
    <t>البادية للنقل العام</t>
  </si>
  <si>
    <t>SBAG</t>
  </si>
  <si>
    <t xml:space="preserve">مدينة العاب الكرخ </t>
  </si>
  <si>
    <t>SKTA</t>
  </si>
  <si>
    <t xml:space="preserve">المعمورة العقارية </t>
  </si>
  <si>
    <t>SMRI</t>
  </si>
  <si>
    <t xml:space="preserve">النخبة للمقاولات العامة </t>
  </si>
  <si>
    <t>SNUC</t>
  </si>
  <si>
    <t>مجموع قطاع الخدمات</t>
  </si>
  <si>
    <t>قطاع الصناعة</t>
  </si>
  <si>
    <t xml:space="preserve">الهلال الصناعيه </t>
  </si>
  <si>
    <t>IHLI</t>
  </si>
  <si>
    <t>صناعة وتجارة الكارتون</t>
  </si>
  <si>
    <t>IICM</t>
  </si>
  <si>
    <t>تصنيع وتسويق التمور</t>
  </si>
  <si>
    <t>IIDP</t>
  </si>
  <si>
    <t>السجاد والمفروشات</t>
  </si>
  <si>
    <t>IITC</t>
  </si>
  <si>
    <t>المنصور الدوائية</t>
  </si>
  <si>
    <t>IMAP</t>
  </si>
  <si>
    <t>الخياطة الحديثة</t>
  </si>
  <si>
    <t>IMOS</t>
  </si>
  <si>
    <t>الكيمياوية والبلاستيكية</t>
  </si>
  <si>
    <t>INCP</t>
  </si>
  <si>
    <t>مجموع قطاع الصناعة</t>
  </si>
  <si>
    <t xml:space="preserve">قطاع الفنادق والسياحة </t>
  </si>
  <si>
    <t>فندق بابل</t>
  </si>
  <si>
    <t>HBAY</t>
  </si>
  <si>
    <t>فنادق كربلاء</t>
  </si>
  <si>
    <t>HKAR</t>
  </si>
  <si>
    <t>الاستثمارات السياحية</t>
  </si>
  <si>
    <t>HNTI</t>
  </si>
  <si>
    <t>فندق السدير</t>
  </si>
  <si>
    <t>HSAD</t>
  </si>
  <si>
    <t>سد الموصل السياحية</t>
  </si>
  <si>
    <t>HTVM</t>
  </si>
  <si>
    <t>مجموع قطاع الفنادق</t>
  </si>
  <si>
    <t>قطاع الزراعة</t>
  </si>
  <si>
    <t>انتاج وتسويق اللحوم</t>
  </si>
  <si>
    <t>AIPM</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</si>
  <si>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</si>
  <si>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</si>
  <si>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</si>
  <si>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</si>
  <si>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</si>
  <si>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</si>
  <si>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</si>
  <si>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</si>
  <si>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</si>
  <si>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</si>
  <si>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</si>
  <si>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</si>
  <si>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</si>
  <si>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</si>
  <si>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</si>
  <si>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</si>
  <si>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</si>
  <si>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معدل الاغلاق السابق</t>
  </si>
  <si>
    <t>الملاحظات</t>
  </si>
  <si>
    <t>المصرف العراقي الاسلامي</t>
  </si>
  <si>
    <t>BIIB</t>
  </si>
  <si>
    <t xml:space="preserve">لم يتم التداول </t>
  </si>
  <si>
    <t>مصرف ايلاف الاسلامي</t>
  </si>
  <si>
    <t>BELF</t>
  </si>
  <si>
    <t>مصرف كوردستان</t>
  </si>
  <si>
    <t>BKUI</t>
  </si>
  <si>
    <t>قطاع التأمين</t>
  </si>
  <si>
    <t>دار السلام للتأمين</t>
  </si>
  <si>
    <t>NDSA</t>
  </si>
  <si>
    <t>الاهلية للتأمين</t>
  </si>
  <si>
    <t>NAHF</t>
  </si>
  <si>
    <t>الامين للتأمين</t>
  </si>
  <si>
    <t>NAME</t>
  </si>
  <si>
    <t>الخليج للتامين</t>
  </si>
  <si>
    <t>NGIR</t>
  </si>
  <si>
    <t>الزوراء للاستثمار المالي</t>
  </si>
  <si>
    <t>VZAF</t>
  </si>
  <si>
    <t>قطاع الاستثمار</t>
  </si>
  <si>
    <t>بغداد العراق للنقل العام</t>
  </si>
  <si>
    <t>SBPT</t>
  </si>
  <si>
    <t>العراقية الاعمال الهندسية</t>
  </si>
  <si>
    <t>IIEW</t>
  </si>
  <si>
    <t>الخازر للمواد الانشائية</t>
  </si>
  <si>
    <t>IKHC</t>
  </si>
  <si>
    <t>بغداد لمواد التغليف</t>
  </si>
  <si>
    <t>IBPM</t>
  </si>
  <si>
    <t>قطاع الفنادق</t>
  </si>
  <si>
    <t>فندق بغداد</t>
  </si>
  <si>
    <t>HBAG</t>
  </si>
  <si>
    <t xml:space="preserve">اسماك الشرق الاوسط </t>
  </si>
  <si>
    <t>AMEF</t>
  </si>
  <si>
    <t xml:space="preserve">المنتجات الزراعية </t>
  </si>
  <si>
    <t>AIRP</t>
  </si>
  <si>
    <t xml:space="preserve">الحديثة للانتاج الحيواني </t>
  </si>
  <si>
    <t>AMAP</t>
  </si>
  <si>
    <t>سعر الاغلاق السابق</t>
  </si>
  <si>
    <t xml:space="preserve">مصرف نور العراق الاسلامي </t>
  </si>
  <si>
    <t>BINI</t>
  </si>
  <si>
    <t>ــــــــــ</t>
  </si>
  <si>
    <t xml:space="preserve">مصرف عبر العراق </t>
  </si>
  <si>
    <t>BTRI</t>
  </si>
  <si>
    <t xml:space="preserve">الحمراء للتأمين </t>
  </si>
  <si>
    <t>NHAM</t>
  </si>
  <si>
    <t>VMES</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</si>
  <si>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</si>
  <si>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</si>
  <si>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</si>
  <si>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</si>
  <si>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</si>
  <si>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</si>
  <si>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</si>
  <si>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</si>
  <si>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</si>
  <si>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 xml:space="preserve">الرابطة المالية للتحويل المالي </t>
  </si>
  <si>
    <t>MTRA</t>
  </si>
  <si>
    <t xml:space="preserve">الحرير للتحويل المالي </t>
  </si>
  <si>
    <t>MTAH</t>
  </si>
  <si>
    <t>النبلاء للتحويل المالي</t>
  </si>
  <si>
    <t>MTNO</t>
  </si>
  <si>
    <t>النور للتحويل المالي</t>
  </si>
  <si>
    <t>MTNN</t>
  </si>
  <si>
    <t xml:space="preserve">النبال للتحويل المالي </t>
  </si>
  <si>
    <t>MTNI</t>
  </si>
  <si>
    <t xml:space="preserve">المرج العالمية للتحويل </t>
  </si>
  <si>
    <t>MTMR</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</si>
  <si>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</si>
  <si>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</si>
  <si>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</si>
  <si>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</si>
  <si>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</si>
  <si>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</si>
  <si>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العراقية لنقل المنتجات النفطية (SIGT)</t>
  </si>
  <si>
    <t>الصناعات الالكترونية (IELI)</t>
  </si>
  <si>
    <t>ايقاف التداول على اسهم الشركة اعتبارا من جلسة الخميس 2015/8/6 لعدم تقديم الافصاح السنوي لعامي 2014 و2015 ، سعر الاغلاق (0.990) دينار.</t>
  </si>
  <si>
    <t>صناعات الاصباغ الحديثة (IMPI)</t>
  </si>
  <si>
    <t>المهج للتحويل المالي (MTAM)</t>
  </si>
  <si>
    <t>الصناعات الخفيفة (ITLI)</t>
  </si>
  <si>
    <t>الوائل للتحويل المالي (MTWA)</t>
  </si>
  <si>
    <t>مصرف دار السلام (BDSI)</t>
  </si>
  <si>
    <t>الصناعات المعدنية والدراجات (IMIB)</t>
  </si>
  <si>
    <t>ايقاف التداول على اسهم الشركة اعتبارا من جلسة الثلاثاء 2016/8/9 لعدم تقديم الافصاح السنوي لعام 2015 .  سعر الاغلاق (0.500) دينار.</t>
  </si>
  <si>
    <t>اولا : اخبار الشركات .</t>
  </si>
  <si>
    <t>الوئام للاستثمار المالي</t>
  </si>
  <si>
    <t>VWIF</t>
  </si>
  <si>
    <t>بين النهرين للاستثمارات المالية</t>
  </si>
  <si>
    <t>فنادق عشتار</t>
  </si>
  <si>
    <t>HISH</t>
  </si>
  <si>
    <t>العراقية لانتاج البذور (AISP)</t>
  </si>
  <si>
    <t xml:space="preserve">Web site : www.isx-iq.net     E-mail : info-isx@isx-iq.net   07834000034 - 07711211522 - 07270094594  : ص . ب :3607 العلوية  الهاتف </t>
  </si>
  <si>
    <t>فنادق المنصور</t>
  </si>
  <si>
    <t>HMAN</t>
  </si>
  <si>
    <t xml:space="preserve">ايقاف التداول على اسهم الشركة اعتبارا من جلسة الخميس 2015/8/6 لعدم تقديم الافصاح السنوي لعامي 2014 و2015 ولعدم تقديم الافصاح الفصلي للفصل الثالث لعام2015 والافصاح الفصلي للفصل الاول والثاني والثالث لعام 2016 ، سعر الاغلاق (1.640) دينار. </t>
  </si>
  <si>
    <t>ايقاف التداول على اسهم الشركة اعتبارا من جلسة الخميس 2015/8/6 لعدم تقديم الافصاح السنوي لعامي2014 و2015 والافصاح الفصلي للفصل الاول والثاني والثالث لعام 2016 ، سعر الاغلاق (1.250)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</si>
  <si>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 سعر الاغلاق (0.310) دينار.</t>
  </si>
  <si>
    <t>ايقاف التداول على اسهم الشركة اعتبارا من جلسة الاثنين 2015/10/5 لعدم تقديم الافصاح الفصلي للفصل الثاني والثالث لعام 2015 والافصاح الفصلي للفصل الاول والثاني والثالث لعام 2016 ، واستمرار الايقاف لعدم تقديم الافصاح السنوي لعام 2015 .</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</si>
  <si>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</si>
  <si>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</si>
  <si>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سعر الاغلاق بلغ (0.900) دينار.</t>
  </si>
  <si>
    <t>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</si>
  <si>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</si>
  <si>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الثلاثاء 2017/1/3  لعدم تقديم الافصاح المالي للسنة المالية المنتهية 2016/3/31.  سعر الاغلاق (6.330) دينار.</t>
  </si>
  <si>
    <t>انتاج الالبسة الجاهزة</t>
  </si>
  <si>
    <t>IRMC</t>
  </si>
  <si>
    <t>قطاع الاتصالات</t>
  </si>
  <si>
    <t>الخاتم للاتصالات</t>
  </si>
  <si>
    <t>TZNI</t>
  </si>
  <si>
    <t>التغير(%)</t>
  </si>
  <si>
    <t>الاكثر نشاطاً حسب الاسهم المتداولة</t>
  </si>
  <si>
    <t>الاكثر نشاطاً حسب القيمة المتداولة</t>
  </si>
  <si>
    <t xml:space="preserve">مصرف العربية الاسلامي </t>
  </si>
  <si>
    <t>BAAI</t>
  </si>
  <si>
    <t>BZII</t>
  </si>
  <si>
    <t>المصرف الدولي الاسلامي</t>
  </si>
  <si>
    <t>BINT</t>
  </si>
  <si>
    <t xml:space="preserve">مصرف زين العراق </t>
  </si>
  <si>
    <t xml:space="preserve">الامين للاستثمار المالي </t>
  </si>
  <si>
    <t>VAMF</t>
  </si>
  <si>
    <t>اسيا سيل للاتصالات</t>
  </si>
  <si>
    <t>TASC</t>
  </si>
  <si>
    <t>بغداد للمشروبات الغازية</t>
  </si>
  <si>
    <t>IBSD</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</si>
  <si>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</si>
  <si>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</si>
  <si>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</si>
  <si>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دجلة والفرات(BDFD)</t>
  </si>
  <si>
    <t>مصرف بابل</t>
  </si>
  <si>
    <t>BBAY</t>
  </si>
  <si>
    <t>مصرف الشمال</t>
  </si>
  <si>
    <t>BNOR</t>
  </si>
  <si>
    <t>الكندي لللقاحات البيطرية</t>
  </si>
  <si>
    <t>IKLV</t>
  </si>
  <si>
    <t>مصرف الاقتصاد (BEFI)</t>
  </si>
  <si>
    <t>ايقاف التداول على اسهم الشركة اعتباراً من جلسة  2017/1/5 تم وضع المصرف تحت وصاية البنك المركزي العراقي</t>
  </si>
  <si>
    <t>ايقاف التداول على اسهم الشركة اعتبارا من جلسة الثلاثاء 2016/8/9 لعدم تقديم الافصاح السنوي لعام 2015 .  وضع المصرف تحت الوصاية .سعر الاغلاق (0.130) دينار.</t>
  </si>
  <si>
    <t xml:space="preserve">ثانيا : الشركات المساهمة المتوقفة عن التداول لانعقاد هيئاتها العامة . </t>
  </si>
  <si>
    <t>الاكثر ربحية</t>
  </si>
  <si>
    <t>الاكثر خسارة</t>
  </si>
  <si>
    <t xml:space="preserve">دعت شركة مساهميها الى مراجعة مقر الشركة لتزويد الشركة بالمستمسكات الثبوتية  مع العناوين المحدثة لحاجة الشركة الى تلك المعلومات وبخلافه سوف تضطر الشركة الى تاخير استلام الارباح   </t>
  </si>
  <si>
    <t>السجاد والمفروشات (IITC)</t>
  </si>
  <si>
    <t>الاهلية للانتاج الزراعي(AAHP)</t>
  </si>
  <si>
    <t>الخير للاستثمار المالي</t>
  </si>
  <si>
    <t>VKHF</t>
  </si>
  <si>
    <t>مجموع قطاع الزراعة</t>
  </si>
  <si>
    <t xml:space="preserve">الامين للاستثمارات العقارية </t>
  </si>
  <si>
    <t>SAEI</t>
  </si>
  <si>
    <t>فندق فلسطين (HPAL)</t>
  </si>
  <si>
    <t>الاستثمارات السياحية (HNTI)</t>
  </si>
  <si>
    <t>الامين للاستثمار المالي (VAMF)</t>
  </si>
  <si>
    <t>ثالثا : الشركات التي في التداول برأسمال الشركة المدرج (قبل الزيادة والرسملة).</t>
  </si>
  <si>
    <t>عقد اجتماع الهيئة العامة يوم الاحد 2017/3/12 الساعة العاشرة صباحا في قاعة نقابة المحاسبين والمدققين العراقيين في المنصور، لانتخاب مجلس ادارة جديد .الشركة متوقفة لعدم تقديم الافصاح المالي للسنة المالية المنتهية 2016/3/31</t>
  </si>
  <si>
    <t xml:space="preserve">تم بدء الاكتتاب على الاسهم المطروحة البالغة (500) مليون سهم اعتبارا من 2017/3/14 في مصرف ايلاف الاسلامي بفرعيه الرئيسي والكسرة , وذلك تنفيذا لقرار الهيئة العامة المنعقدة بتاريخ 2017/1/17 زيادة  رأسمال الشركة من (1) مليار دينار الى (1.500) مليار وفق المادة (55/اولا) من قانون الشركات . </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</si>
  <si>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2017/5/25 على ان يكون تسليم الارباح للمساهم نفسه حصرا  .</t>
  </si>
  <si>
    <t>المصرف المتحد(BUND)</t>
  </si>
  <si>
    <t>العراقية للنقل البري(SILT)</t>
  </si>
  <si>
    <t>مصرف المنصور(BMNS)</t>
  </si>
  <si>
    <t>مصرف اشور (BASH)</t>
  </si>
  <si>
    <t xml:space="preserve">عقد اجتماع الهيئة العامة يوم الاثنين 2017/3/20 الساعة العاشرة صباحا في المركز الثقافي النفطي ، لانتخاب مجلس ادارة جديد .الشركة متوقفة لعدم تقديم الافصاح الفصلي لعام 2015و2016 ولعدم تقديم الافصاح السنوي لعامي 2014 و2015 </t>
  </si>
  <si>
    <t>سيعقد اجتماع الهيئة العامة يوم الخميس 2017/4/6 الساعة العاشرة صباحا في قاعة نادي العلوية  ،  لمناقشة الحسابات الختامية للسنة المالية المنتهية في 2016/12/31 والمصادقة عليها  ومناقشة مقسوم الارباح واحتجاز احتياطي توسعات , سيتم ايقاف التداول من جلسة الاثنين 2017/4/3  .</t>
  </si>
  <si>
    <t>عقد اجتماع الهيئة العامة يوم الاحد 2017/3/19 الساعة العاشرة صباحا في قاعة صلاح الدين في مقر الشركة ،  لمناقشة الحسابات الختامية لعام2015شطب الديون المشكوك في تحصيلها البالغة (1.097.378.565) دينار  واقرار توزيع ارباح لعام2015بنسبة (31%) من راس المال، تم ايقاف التداول من جلسة الثلاثاء 2017/3/14 .</t>
  </si>
  <si>
    <t>سيعقد اجتماع الهيئة العامة يوم الاربعاء 2017/4/5 الساعة العاشرة صباحا في مصرف اشور الدولي / فرع اربيل  ،  لانتخاب مجلس ادارة جديد يتكون من (5) اعضاء اصليين ومثلهم احتياط , سيتم ايقاف التداول من جلسة الاثنين 2017/4/3 وسيتم اطلاق التداول اعتبارا من جلسة 2017/4/6 .</t>
  </si>
  <si>
    <t>تم ايقاف التداول على اسهم الشركة اعتبارا من جلسة الخميس 2017/3/23 لعدم ورود اجابة الشركة على كتاب الاستفسار المرسل من السوق للافصاح عن الاحداث الجوهرية التي ادت الى انخفاض سعر السهم الشركة  لجلستي 3/20 و2017/3/22 .</t>
  </si>
  <si>
    <t>سيعقد اجتماع الهيئة العامة يوم الاثنين 2017/4/3 الساعة العاشرة صباحا في المركز الثقافي النفطي  ، لمناقشة الحسابات الختامية لعام2015 لانتخاب (4)اربعة اعضاء اصليين واربعة اعضاء احتياط من خارج قطاع الدولة لتمثل  المساهمين في مجلس ادارة الشركة  ومناقشة العجز المتراكم البالغ (135%), سيتم ايقاف التداول من جلسة الاربعاء2017/3/29 .</t>
  </si>
  <si>
    <t>صناعة وتجارة الكارتون(IICM)</t>
  </si>
  <si>
    <t>نشرة التداول في السوق النظامي رقم (59)</t>
  </si>
  <si>
    <t>جلسة الاحد 2017/3/26</t>
  </si>
  <si>
    <t xml:space="preserve"> الشركات غير المتداولة في السوق الثاني لجلسة الاحد الموافق 2017/3/26</t>
  </si>
  <si>
    <t xml:space="preserve"> الشركات غير المتداولة في السوق النظامي لجلسة الاحد الموافق 2017/3/26</t>
  </si>
  <si>
    <t xml:space="preserve"> الشركات المتوقفة عن التداول بقرار من هيئة الاوراق المالية لجلسة الاحد الموافق 2017/3/26</t>
  </si>
  <si>
    <t>اخبار الشركات المساهمة المدرجة في سوق العراق للاوراق المالية لجلسة الاحد الموافق 2017/3/26</t>
  </si>
  <si>
    <t>عقد اجتماع الهيئة العامة يوم الخميس 2017/3/23 الساعة العاشرة صباحا في فندق بغداد ،  لانتخاب اعضاء مجلس الادارة ممثلي القطاع الخاص .</t>
  </si>
  <si>
    <t>بلغ الرقم القياسي العام (689.07) نقطة مرتفعا بنسبة (0.44%)</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</si>
  <si>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</si>
  <si>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</si>
  <si>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</si>
  <si>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</si>
  <si>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</si>
  <si>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</si>
  <si>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 xml:space="preserve">    احداث جوهرية للشركة  مصرف الاتحاد العراقي</t>
  </si>
  <si>
    <t>قررت دائرة تسجيل الشركات الغاء اجتماع الهيئة العامة لمصرف الاقتصاد المنعقد في يوم الاربعاء 2017/3/8 وسيتم عقد  الاجتماع يوم الثلاثاء 2017/4/4 الساعة العاشرة صباحا في فندق بابل، زيادة راس مال الشركة وفق المادة (56/رابعا) من قانون الشركات وانتخاب خمس اعضاء اصليين ومثلهم احتياط لعضوية مجلس ادارة المصرف ، تم ايقاف التداول من جلسة الاحد 2017/3/5 .</t>
  </si>
  <si>
    <t>سيعقد اجتماع الهيئة العامة يوم الاثنين 2017/3/27 الساعة العاشرة صباحا في فندق المنصور/ ميليا ،  لانتخاب مجلس ادارة جديد يتكون من (5) اعضاء اصليين ومثلهم احتياط  و مناقشة بيع محفظة اسهم شركة فندق السدير  لغرض تسديد الديون , تم ايقاف التداول من جلسة الاحد 2017/3/26  وسيتم اطلاق التداول اعتبارا من جلسة 2017/3/28 .</t>
  </si>
  <si>
    <t>سيعقد اجتماع الهيئة العامة يوم الثلاثاء 2017/3/28 الساعة العاشرة صباحا في مقر الشركة ، لانتخاب مجلس ادارة جديد يتكون من (5) اعضاء اصليين ومثلهم احتياط . تم ايقاف التداول من جلسة الاحد 2017/3/26 وسيتم اطلاق التداول اعتبارا من جلسة 2017/3/29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</si>
</sst>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5"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b/>
      <sz val="13"/>
      <color theme="0"/>
      <name val="Arial Narrow"/>
      <family val="2"/>
    </font>
    <font>
      <sz val="12"/>
      <color theme="1"/>
      <name val="Arial"/>
      <family val="2"/>
    </font>
    <font>
      <b/>
      <sz val="11"/>
      <color theme="1"/>
      <name val="Arial"/>
      <family val="2"/>
      <scheme val="minor"/>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2"/>
      <color rgb="FF00B050"/>
      <name val="Arial"/>
      <family val="2"/>
    </font>
    <font>
      <b/>
      <sz val="12"/>
      <color rgb="FFFF0000"/>
      <name val="Arial"/>
      <family val="2"/>
    </font>
    <font>
      <b/>
      <sz val="16"/>
      <color rgb="FF00B050"/>
      <name val="Arial"/>
      <family val="2"/>
    </font>
    <font>
      <b/>
      <sz val="14"/>
      <color indexed="56"/>
      <name val="Arial"/>
      <family val="2"/>
    </font>
    <font>
      <b/>
      <sz val="12"/>
      <color indexed="56"/>
      <name val="Arial"/>
      <family val="2"/>
    </font>
    <font>
      <sz val="14"/>
      <color theme="1"/>
      <name val="Arial"/>
      <family val="2"/>
      <scheme val="minor"/>
    </font>
    <font>
      <b/>
      <sz val="18"/>
      <color indexed="56"/>
      <name val="Arial"/>
      <family val="2"/>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00206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style="thin">
        <color indexed="64"/>
      </left>
      <right/>
      <top style="thin">
        <color indexed="64"/>
      </top>
      <bottom style="thin">
        <color theme="0"/>
      </bottom>
      <diagonal/>
    </border>
    <border>
      <left/>
      <right style="thin">
        <color theme="0"/>
      </right>
      <top/>
      <bottom style="thin">
        <color theme="0"/>
      </bottom>
      <diagonal/>
    </border>
    <border>
      <left style="thin">
        <color auto="1"/>
      </left>
      <right/>
      <top style="thin">
        <color indexed="64"/>
      </top>
      <bottom style="thin">
        <color auto="1"/>
      </bottom>
      <diagonal/>
    </border>
    <border>
      <left/>
      <right style="thin">
        <color indexed="64"/>
      </right>
      <top style="thin">
        <color indexed="64"/>
      </top>
      <bottom style="thin">
        <color auto="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bottom style="thin">
        <color indexed="64"/>
      </bottom>
      <diagonal/>
    </border>
    <border>
      <left/>
      <right/>
      <top style="thin">
        <color auto="1"/>
      </top>
      <bottom style="thin">
        <color theme="0"/>
      </bottom>
      <diagonal/>
    </border>
    <border>
      <left style="thin">
        <color auto="1"/>
      </left>
      <right/>
      <top style="thin">
        <color theme="0"/>
      </top>
      <bottom style="thin">
        <color auto="1"/>
      </bottom>
      <diagonal/>
    </border>
    <border>
      <left/>
      <right style="thin">
        <color auto="1"/>
      </right>
      <top style="thin">
        <color theme="0"/>
      </top>
      <bottom style="thin">
        <color auto="1"/>
      </bottom>
      <diagonal/>
    </border>
    <border>
      <left style="thin">
        <color indexed="18"/>
      </left>
      <right/>
      <top style="thin">
        <color indexed="64"/>
      </top>
      <bottom style="thin">
        <color auto="1"/>
      </bottom>
      <diagonal/>
    </border>
    <border>
      <left/>
      <right style="thin">
        <color auto="1"/>
      </right>
      <top/>
      <bottom/>
      <diagonal/>
    </border>
    <border>
      <left style="thin">
        <color auto="1"/>
      </left>
      <right style="thin">
        <color auto="1"/>
      </right>
      <top/>
      <bottom/>
      <diagonal/>
    </border>
    <border>
      <left style="thin">
        <color indexed="64"/>
      </left>
      <right/>
      <top/>
      <bottom style="thin">
        <color theme="0"/>
      </bottom>
      <diagonal/>
    </border>
    <border>
      <left/>
      <right style="thin">
        <color auto="1"/>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48">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5" fillId="0" borderId="1" xfId="0" applyFont="1" applyBorder="1" applyAlignment="1">
      <alignment vertical="center" wrapText="1"/>
    </xf>
    <xf numFmtId="2" fontId="5" fillId="0" borderId="1" xfId="0" applyNumberFormat="1" applyFont="1" applyBorder="1" applyAlignment="1">
      <alignment horizontal="righ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0" fontId="3" fillId="0" borderId="6" xfId="0" applyFont="1" applyFill="1" applyBorder="1" applyAlignment="1">
      <alignment vertical="center"/>
    </xf>
    <xf numFmtId="2" fontId="10" fillId="0" borderId="6" xfId="0" applyNumberFormat="1" applyFont="1" applyBorder="1" applyAlignment="1">
      <alignment horizontal="center" vertical="center"/>
    </xf>
    <xf numFmtId="2" fontId="19" fillId="0" borderId="18" xfId="0" applyNumberFormat="1" applyFont="1" applyBorder="1" applyAlignment="1">
      <alignment vertical="center"/>
    </xf>
    <xf numFmtId="2" fontId="19" fillId="0" borderId="17" xfId="0" applyNumberFormat="1" applyFont="1" applyBorder="1" applyAlignment="1">
      <alignment vertical="center"/>
    </xf>
    <xf numFmtId="2" fontId="19" fillId="0" borderId="21" xfId="0" applyNumberFormat="1" applyFont="1" applyBorder="1" applyAlignment="1">
      <alignment vertical="center"/>
    </xf>
    <xf numFmtId="164" fontId="7" fillId="0" borderId="1" xfId="0" applyNumberFormat="1" applyFont="1" applyBorder="1" applyAlignment="1">
      <alignment horizontal="right" vertical="center" wrapText="1"/>
    </xf>
    <xf numFmtId="0" fontId="5" fillId="0" borderId="24" xfId="0" applyFont="1" applyFill="1" applyBorder="1" applyAlignment="1">
      <alignment horizontal="center" vertical="center"/>
    </xf>
    <xf numFmtId="166" fontId="5" fillId="0" borderId="25" xfId="0" applyNumberFormat="1" applyFont="1" applyBorder="1" applyAlignment="1">
      <alignment horizontal="center" vertical="center"/>
    </xf>
    <xf numFmtId="2" fontId="5" fillId="0" borderId="25" xfId="0" applyNumberFormat="1" applyFont="1" applyBorder="1" applyAlignment="1">
      <alignment horizontal="center" vertical="center"/>
    </xf>
    <xf numFmtId="3" fontId="5" fillId="0" borderId="22" xfId="0" applyNumberFormat="1" applyFont="1" applyBorder="1" applyAlignment="1">
      <alignment vertical="center"/>
    </xf>
    <xf numFmtId="3" fontId="5" fillId="0" borderId="23" xfId="0" applyNumberFormat="1" applyFont="1" applyBorder="1" applyAlignment="1">
      <alignment vertical="center"/>
    </xf>
    <xf numFmtId="3" fontId="5" fillId="0" borderId="26" xfId="0" applyNumberFormat="1" applyFont="1" applyBorder="1" applyAlignment="1">
      <alignment vertical="center"/>
    </xf>
    <xf numFmtId="0" fontId="5" fillId="0" borderId="0" xfId="0" applyFont="1" applyBorder="1" applyAlignment="1"/>
    <xf numFmtId="166" fontId="5" fillId="0" borderId="27" xfId="0" applyNumberFormat="1" applyFont="1" applyBorder="1" applyAlignment="1">
      <alignment horizontal="center" vertical="center"/>
    </xf>
    <xf numFmtId="4" fontId="5" fillId="0" borderId="25" xfId="0" applyNumberFormat="1" applyFont="1" applyBorder="1" applyAlignment="1">
      <alignment horizontal="center" vertical="center"/>
    </xf>
    <xf numFmtId="3" fontId="5" fillId="0" borderId="1" xfId="0" applyNumberFormat="1" applyFont="1" applyBorder="1" applyAlignment="1">
      <alignment horizontal="center" vertical="center"/>
    </xf>
    <xf numFmtId="3" fontId="5" fillId="0" borderId="1" xfId="0" applyNumberFormat="1" applyFont="1" applyBorder="1" applyAlignment="1">
      <alignment vertical="center"/>
    </xf>
    <xf numFmtId="0" fontId="5" fillId="0" borderId="1" xfId="0" applyFont="1" applyFill="1" applyBorder="1" applyAlignment="1">
      <alignment horizontal="right" vertical="center"/>
    </xf>
    <xf numFmtId="0" fontId="3" fillId="2" borderId="30" xfId="1" applyFont="1" applyFill="1" applyBorder="1" applyAlignment="1">
      <alignment horizontal="center" vertical="center"/>
    </xf>
    <xf numFmtId="0" fontId="3" fillId="2" borderId="30" xfId="1" applyFont="1" applyFill="1" applyBorder="1" applyAlignment="1">
      <alignment horizontal="center" vertical="center" wrapText="1"/>
    </xf>
    <xf numFmtId="3" fontId="5" fillId="0" borderId="1" xfId="0" applyNumberFormat="1" applyFont="1" applyBorder="1" applyAlignment="1">
      <alignment horizontal="right" vertical="center"/>
    </xf>
    <xf numFmtId="0" fontId="5" fillId="0" borderId="30" xfId="0" applyFont="1" applyBorder="1" applyAlignment="1">
      <alignment horizontal="center" vertical="center"/>
    </xf>
    <xf numFmtId="3" fontId="5" fillId="0" borderId="30" xfId="0" applyNumberFormat="1" applyFont="1" applyBorder="1" applyAlignment="1">
      <alignment vertical="center"/>
    </xf>
    <xf numFmtId="164" fontId="3" fillId="0" borderId="32" xfId="0" applyNumberFormat="1" applyFont="1" applyBorder="1" applyAlignment="1">
      <alignment horizontal="center" vertical="center"/>
    </xf>
    <xf numFmtId="164" fontId="3" fillId="0" borderId="33" xfId="0" applyNumberFormat="1" applyFont="1" applyBorder="1" applyAlignment="1">
      <alignment horizontal="center" vertical="center"/>
    </xf>
    <xf numFmtId="4" fontId="5" fillId="0" borderId="30" xfId="0" applyNumberFormat="1" applyFont="1" applyBorder="1" applyAlignment="1">
      <alignment horizontal="center" vertical="center"/>
    </xf>
    <xf numFmtId="0" fontId="18" fillId="0" borderId="16" xfId="2" applyFont="1" applyBorder="1" applyAlignment="1">
      <alignment vertical="center"/>
    </xf>
    <xf numFmtId="0" fontId="18" fillId="0" borderId="2" xfId="2" applyFont="1" applyBorder="1" applyAlignment="1">
      <alignment vertical="center"/>
    </xf>
    <xf numFmtId="0" fontId="3" fillId="0" borderId="34" xfId="3" applyFont="1" applyBorder="1" applyAlignment="1">
      <alignment horizontal="center" vertical="center"/>
    </xf>
    <xf numFmtId="3" fontId="5" fillId="0" borderId="0" xfId="0" applyNumberFormat="1" applyFont="1" applyBorder="1" applyAlignment="1">
      <alignment vertical="center"/>
    </xf>
    <xf numFmtId="2" fontId="5" fillId="0" borderId="32" xfId="0" applyNumberFormat="1" applyFont="1" applyBorder="1" applyAlignment="1">
      <alignment horizontal="right" vertical="center" wrapText="1"/>
    </xf>
    <xf numFmtId="0" fontId="22" fillId="0" borderId="0" xfId="0" applyFont="1"/>
    <xf numFmtId="0" fontId="5" fillId="0" borderId="32" xfId="0" applyFont="1" applyBorder="1" applyAlignment="1">
      <alignment vertical="center" wrapText="1"/>
    </xf>
    <xf numFmtId="0" fontId="24" fillId="0" borderId="0" xfId="0" applyFont="1"/>
    <xf numFmtId="0" fontId="26" fillId="0" borderId="0" xfId="0" applyFont="1" applyAlignment="1">
      <alignment vertical="center"/>
    </xf>
    <xf numFmtId="164" fontId="3" fillId="0" borderId="11" xfId="0" applyNumberFormat="1" applyFont="1" applyBorder="1" applyAlignment="1">
      <alignment horizontal="center" vertical="center"/>
    </xf>
    <xf numFmtId="0" fontId="27" fillId="0" borderId="0" xfId="0" applyFont="1"/>
    <xf numFmtId="3" fontId="0" fillId="0" borderId="0" xfId="0" applyNumberFormat="1"/>
    <xf numFmtId="0" fontId="3" fillId="0" borderId="32" xfId="0" applyFont="1" applyFill="1" applyBorder="1" applyAlignment="1">
      <alignment vertical="center"/>
    </xf>
    <xf numFmtId="4" fontId="28" fillId="0" borderId="30" xfId="0" applyNumberFormat="1" applyFont="1" applyBorder="1" applyAlignment="1">
      <alignment horizontal="center" vertical="center"/>
    </xf>
    <xf numFmtId="4" fontId="29" fillId="0" borderId="30" xfId="0" applyNumberFormat="1" applyFont="1" applyBorder="1" applyAlignment="1">
      <alignment horizontal="center" vertical="center"/>
    </xf>
    <xf numFmtId="0" fontId="7" fillId="0" borderId="32" xfId="0" applyFont="1" applyFill="1" applyBorder="1" applyAlignment="1">
      <alignment horizontal="right" vertical="center" wrapText="1"/>
    </xf>
    <xf numFmtId="164" fontId="7" fillId="0" borderId="32" xfId="0" applyNumberFormat="1" applyFont="1" applyBorder="1" applyAlignment="1">
      <alignment horizontal="right" vertical="center" wrapText="1"/>
    </xf>
    <xf numFmtId="4" fontId="30" fillId="0" borderId="4" xfId="2" applyNumberFormat="1" applyFont="1" applyBorder="1" applyAlignment="1">
      <alignment vertical="center" wrapText="1"/>
    </xf>
    <xf numFmtId="0" fontId="32" fillId="2" borderId="45" xfId="0" applyFont="1" applyFill="1" applyBorder="1" applyAlignment="1">
      <alignment horizontal="center" vertical="center"/>
    </xf>
    <xf numFmtId="0" fontId="32" fillId="2" borderId="45" xfId="0" applyFont="1" applyFill="1" applyBorder="1" applyAlignment="1">
      <alignment horizontal="center" vertical="center" wrapText="1"/>
    </xf>
    <xf numFmtId="0" fontId="31" fillId="0" borderId="45" xfId="3" applyFont="1" applyFill="1" applyBorder="1" applyAlignment="1">
      <alignment horizontal="right" vertical="center"/>
    </xf>
    <xf numFmtId="0" fontId="31" fillId="0" borderId="45" xfId="3" applyFont="1" applyFill="1" applyBorder="1" applyAlignment="1">
      <alignment horizontal="left" vertical="center"/>
    </xf>
    <xf numFmtId="3" fontId="31" fillId="0" borderId="49" xfId="3" applyNumberFormat="1" applyFont="1" applyFill="1" applyBorder="1" applyAlignment="1">
      <alignment horizontal="center" vertical="center"/>
    </xf>
    <xf numFmtId="0" fontId="33" fillId="0" borderId="0" xfId="0" applyFont="1"/>
    <xf numFmtId="0" fontId="31" fillId="2" borderId="45" xfId="0" applyFont="1" applyFill="1" applyBorder="1" applyAlignment="1">
      <alignment horizontal="center" vertical="center"/>
    </xf>
    <xf numFmtId="0" fontId="31" fillId="2" borderId="45" xfId="0" applyFont="1" applyFill="1" applyBorder="1" applyAlignment="1">
      <alignment horizontal="center" vertical="center" wrapText="1"/>
    </xf>
    <xf numFmtId="0" fontId="34" fillId="0" borderId="0" xfId="0" applyFont="1" applyAlignment="1">
      <alignment vertical="center"/>
    </xf>
    <xf numFmtId="0" fontId="5" fillId="0" borderId="29" xfId="0" applyFont="1" applyFill="1" applyBorder="1" applyAlignment="1">
      <alignment horizontal="right" vertical="center"/>
    </xf>
    <xf numFmtId="0" fontId="5" fillId="0" borderId="31" xfId="0" applyFont="1" applyFill="1" applyBorder="1" applyAlignment="1">
      <alignment horizontal="right" vertical="center"/>
    </xf>
    <xf numFmtId="0" fontId="5" fillId="0" borderId="28" xfId="0" applyFont="1" applyFill="1" applyBorder="1" applyAlignment="1">
      <alignment horizontal="right" vertical="center"/>
    </xf>
    <xf numFmtId="3" fontId="5" fillId="0" borderId="29" xfId="0" applyNumberFormat="1" applyFont="1" applyBorder="1" applyAlignment="1">
      <alignment horizontal="center" vertical="center"/>
    </xf>
    <xf numFmtId="3" fontId="5" fillId="0" borderId="28" xfId="0" applyNumberFormat="1" applyFont="1" applyBorder="1" applyAlignment="1">
      <alignment horizontal="center" vertical="center"/>
    </xf>
    <xf numFmtId="0" fontId="20" fillId="4" borderId="20" xfId="0" applyFont="1" applyFill="1" applyBorder="1" applyAlignment="1">
      <alignment horizontal="center" vertical="center"/>
    </xf>
    <xf numFmtId="0" fontId="20" fillId="4" borderId="36" xfId="0" applyFont="1" applyFill="1" applyBorder="1" applyAlignment="1">
      <alignment horizontal="center" vertical="center"/>
    </xf>
    <xf numFmtId="0" fontId="7" fillId="0" borderId="41" xfId="0" applyFont="1" applyFill="1" applyBorder="1" applyAlignment="1">
      <alignment horizontal="right" vertical="center" wrapText="1"/>
    </xf>
    <xf numFmtId="0" fontId="7" fillId="0" borderId="35" xfId="0" applyFont="1" applyFill="1" applyBorder="1" applyAlignment="1">
      <alignment horizontal="right" vertical="center" wrapText="1"/>
    </xf>
    <xf numFmtId="0" fontId="23" fillId="0" borderId="42" xfId="0" applyNumberFormat="1" applyFont="1" applyBorder="1" applyAlignment="1">
      <alignment horizontal="right" readingOrder="2"/>
    </xf>
    <xf numFmtId="0" fontId="23" fillId="0" borderId="17" xfId="0" applyNumberFormat="1" applyFont="1" applyBorder="1" applyAlignment="1">
      <alignment horizontal="right" readingOrder="2"/>
    </xf>
    <xf numFmtId="0" fontId="23" fillId="0" borderId="43" xfId="0" applyNumberFormat="1" applyFont="1" applyBorder="1" applyAlignment="1">
      <alignment horizontal="right" readingOrder="2"/>
    </xf>
    <xf numFmtId="0" fontId="23" fillId="0" borderId="37" xfId="0" applyNumberFormat="1" applyFont="1" applyBorder="1" applyAlignment="1">
      <alignment horizontal="right" readingOrder="2"/>
    </xf>
    <xf numFmtId="0" fontId="23" fillId="0" borderId="7" xfId="0" applyNumberFormat="1" applyFont="1" applyBorder="1" applyAlignment="1">
      <alignment horizontal="right" readingOrder="2"/>
    </xf>
    <xf numFmtId="0" fontId="23" fillId="0" borderId="38" xfId="0" applyNumberFormat="1" applyFont="1" applyBorder="1" applyAlignment="1">
      <alignment horizontal="right" readingOrder="2"/>
    </xf>
    <xf numFmtId="0" fontId="5"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0" xfId="0" applyFont="1" applyFill="1" applyBorder="1" applyAlignment="1">
      <alignment horizontal="center" vertical="center"/>
    </xf>
    <xf numFmtId="0" fontId="23" fillId="0" borderId="29" xfId="0" applyFont="1" applyBorder="1" applyAlignment="1">
      <alignment horizontal="right" vertical="center" wrapText="1"/>
    </xf>
    <xf numFmtId="0" fontId="23" fillId="0" borderId="31" xfId="0" applyFont="1" applyBorder="1" applyAlignment="1">
      <alignment horizontal="right" vertical="center" wrapText="1"/>
    </xf>
    <xf numFmtId="0" fontId="23" fillId="0" borderId="28" xfId="0" applyFont="1" applyBorder="1" applyAlignment="1">
      <alignment horizontal="right" vertical="center" wrapText="1"/>
    </xf>
    <xf numFmtId="164" fontId="7" fillId="0" borderId="29" xfId="0" applyNumberFormat="1" applyFont="1" applyBorder="1" applyAlignment="1">
      <alignment horizontal="right" vertical="center" wrapText="1"/>
    </xf>
    <xf numFmtId="164" fontId="7" fillId="0" borderId="31" xfId="0" applyNumberFormat="1" applyFont="1" applyBorder="1" applyAlignment="1">
      <alignment horizontal="right" vertical="center" wrapText="1"/>
    </xf>
    <xf numFmtId="164" fontId="7" fillId="0" borderId="28" xfId="0" applyNumberFormat="1" applyFont="1" applyBorder="1" applyAlignment="1">
      <alignment horizontal="right" vertical="center" wrapText="1"/>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2" fontId="5" fillId="0" borderId="29"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8"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5" fillId="0" borderId="39" xfId="0" applyFont="1" applyFill="1" applyBorder="1" applyAlignment="1">
      <alignment horizontal="center" vertical="center"/>
    </xf>
    <xf numFmtId="3" fontId="1" fillId="0" borderId="15" xfId="0" applyNumberFormat="1" applyFont="1" applyBorder="1" applyAlignment="1">
      <alignment horizontal="right" vertical="center"/>
    </xf>
    <xf numFmtId="3" fontId="1" fillId="0" borderId="16" xfId="0" applyNumberFormat="1" applyFont="1" applyBorder="1" applyAlignment="1">
      <alignment horizontal="right" vertical="center"/>
    </xf>
    <xf numFmtId="3" fontId="1" fillId="0" borderId="2" xfId="0" applyNumberFormat="1" applyFont="1" applyBorder="1" applyAlignment="1">
      <alignment horizontal="right" vertical="center"/>
    </xf>
    <xf numFmtId="1" fontId="1" fillId="0" borderId="15" xfId="0" applyNumberFormat="1" applyFont="1" applyBorder="1" applyAlignment="1">
      <alignment horizontal="right" vertical="center"/>
    </xf>
    <xf numFmtId="1" fontId="1" fillId="0" borderId="16" xfId="0" applyNumberFormat="1" applyFont="1" applyBorder="1" applyAlignment="1">
      <alignment horizontal="right" vertical="center"/>
    </xf>
    <xf numFmtId="1" fontId="1" fillId="0" borderId="2" xfId="0" applyNumberFormat="1" applyFont="1" applyBorder="1" applyAlignment="1">
      <alignment horizontal="right" vertical="center"/>
    </xf>
    <xf numFmtId="2" fontId="1" fillId="0" borderId="15" xfId="0" applyNumberFormat="1" applyFont="1" applyBorder="1" applyAlignment="1">
      <alignment horizontal="right" vertical="center"/>
    </xf>
    <xf numFmtId="2" fontId="1" fillId="0" borderId="2" xfId="0" applyNumberFormat="1" applyFont="1" applyBorder="1" applyAlignment="1">
      <alignment horizontal="right" vertical="center"/>
    </xf>
    <xf numFmtId="2" fontId="21" fillId="0" borderId="29" xfId="0" applyNumberFormat="1" applyFont="1" applyBorder="1" applyAlignment="1">
      <alignment horizontal="center" vertical="center"/>
    </xf>
    <xf numFmtId="2" fontId="21" fillId="0" borderId="31" xfId="0" applyNumberFormat="1" applyFont="1" applyBorder="1" applyAlignment="1">
      <alignment horizontal="center" vertical="center"/>
    </xf>
    <xf numFmtId="2" fontId="21" fillId="0" borderId="28" xfId="0" applyNumberFormat="1" applyFont="1" applyBorder="1" applyAlignment="1">
      <alignment horizontal="center" vertical="center"/>
    </xf>
    <xf numFmtId="0" fontId="8" fillId="0" borderId="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8" xfId="0" applyFont="1" applyFill="1" applyBorder="1" applyAlignment="1">
      <alignment horizontal="center" vertical="center"/>
    </xf>
    <xf numFmtId="0" fontId="31" fillId="0" borderId="50" xfId="3" applyFont="1" applyFill="1" applyBorder="1" applyAlignment="1">
      <alignment horizontal="center" vertical="center"/>
    </xf>
    <xf numFmtId="0" fontId="31" fillId="0" borderId="51" xfId="3" applyFont="1" applyFill="1" applyBorder="1" applyAlignment="1">
      <alignment horizontal="center" vertical="center"/>
    </xf>
    <xf numFmtId="0" fontId="34" fillId="0" borderId="0" xfId="0" applyFont="1" applyAlignment="1">
      <alignment horizontal="right" vertical="center"/>
    </xf>
    <xf numFmtId="0" fontId="31" fillId="0" borderId="0" xfId="0" applyFont="1" applyAlignment="1">
      <alignment horizontal="right" vertical="center"/>
    </xf>
    <xf numFmtId="0" fontId="34" fillId="0" borderId="44" xfId="0" applyFont="1" applyBorder="1" applyAlignment="1">
      <alignment horizontal="right"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48" xfId="0" applyFont="1" applyBorder="1" applyAlignment="1">
      <alignment horizontal="center" vertical="center"/>
    </xf>
    <xf numFmtId="0" fontId="31" fillId="0" borderId="50" xfId="0" applyFont="1" applyFill="1" applyBorder="1" applyAlignment="1">
      <alignment horizontal="center" vertical="center"/>
    </xf>
    <xf numFmtId="0" fontId="31" fillId="0" borderId="51" xfId="0" applyFont="1" applyFill="1" applyBorder="1" applyAlignment="1">
      <alignment horizontal="center"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0" fontId="9" fillId="0" borderId="11" xfId="0" applyFont="1" applyBorder="1" applyAlignment="1">
      <alignment horizontal="center" vertical="center"/>
    </xf>
    <xf numFmtId="0" fontId="13" fillId="0" borderId="14" xfId="3" applyFont="1" applyBorder="1" applyAlignment="1">
      <alignment horizontal="center" vertical="center"/>
    </xf>
    <xf numFmtId="164" fontId="5" fillId="0" borderId="1"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0" xfId="3" applyNumberFormat="1" applyFont="1" applyFill="1" applyBorder="1" applyAlignment="1">
      <alignment horizontal="right" vertical="center"/>
    </xf>
    <xf numFmtId="165" fontId="8" fillId="3" borderId="9" xfId="3" applyNumberFormat="1" applyFont="1" applyFill="1" applyBorder="1" applyAlignment="1">
      <alignment horizontal="right" vertical="center"/>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533399</xdr:colOff>
      <xdr:row>0</xdr:row>
      <xdr:rowOff>0</xdr:rowOff>
    </xdr:from>
    <xdr:to>
      <xdr:col>13</xdr:col>
      <xdr:colOff>1209675</xdr:colOff>
      <xdr:row>2</xdr:row>
      <xdr:rowOff>47625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22225" y="0"/>
          <a:ext cx="320992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0"/>
  <sheetViews>
    <sheetView rightToLeft="1" topLeftCell="A73" workbookViewId="0">
      <selection activeCell="B76" sqref="B76"/>
    </sheetView>
  </sheetViews>
  <sheetFormatPr defaultRowHeight="14.25" x14ac:dyDescent="0.2"/>
  <cols>
    <col min="1" max="1" width="0.875" customWidth="1"/>
    <col min="2" max="2" width="16.625" customWidth="1"/>
    <col min="3" max="3" width="8.375" customWidth="1"/>
    <col min="4" max="4" width="8" customWidth="1"/>
    <col min="5" max="5" width="8.125" customWidth="1"/>
    <col min="6" max="6" width="8.375" customWidth="1"/>
    <col min="7" max="7" width="8.75" customWidth="1"/>
    <col min="8" max="8" width="8" customWidth="1"/>
    <col min="9" max="9" width="8.25" customWidth="1"/>
    <col min="10" max="10" width="7.25" customWidth="1"/>
    <col min="11" max="11" width="7.125" customWidth="1"/>
    <col min="12" max="12" width="7" customWidth="1"/>
    <col min="13" max="13" width="13.125" customWidth="1"/>
    <col min="14" max="14" width="14.75" customWidth="1"/>
  </cols>
  <sheetData>
    <row r="1" spans="2:16" ht="42" customHeight="1" x14ac:dyDescent="0.2">
      <c r="B1" s="27" t="s">
        <v>87</v>
      </c>
      <c r="C1" s="28"/>
      <c r="D1" s="29"/>
      <c r="E1" s="1"/>
      <c r="F1" s="1"/>
      <c r="G1" s="1"/>
      <c r="H1" s="1"/>
      <c r="I1" s="1"/>
      <c r="J1" s="1"/>
      <c r="K1" s="1"/>
      <c r="L1" s="1"/>
      <c r="M1" s="1"/>
      <c r="N1" s="1"/>
    </row>
    <row r="2" spans="2:16" ht="44.25" customHeight="1" x14ac:dyDescent="0.2">
      <c r="B2" s="51" t="s">
        <v>266</v>
      </c>
      <c r="C2" s="51"/>
      <c r="D2" s="52"/>
      <c r="E2" s="2"/>
      <c r="F2" s="2"/>
      <c r="G2" s="2"/>
      <c r="H2" s="2"/>
      <c r="I2" s="2"/>
      <c r="J2" s="2"/>
      <c r="K2" s="2"/>
      <c r="L2" s="2"/>
      <c r="M2" s="2"/>
      <c r="N2" s="2"/>
    </row>
    <row r="3" spans="2:16" ht="36" customHeight="1" x14ac:dyDescent="0.2">
      <c r="B3" s="6" t="s">
        <v>88</v>
      </c>
      <c r="C3" s="2"/>
      <c r="D3" s="113">
        <v>309968003.62</v>
      </c>
      <c r="E3" s="114"/>
      <c r="F3" s="115"/>
      <c r="G3" s="2"/>
      <c r="H3" s="2"/>
      <c r="I3" s="2"/>
      <c r="J3" s="2"/>
      <c r="K3" s="2"/>
      <c r="L3" s="10" t="s">
        <v>92</v>
      </c>
      <c r="M3" s="11"/>
      <c r="N3" s="12">
        <v>31</v>
      </c>
    </row>
    <row r="4" spans="2:16" ht="35.25" customHeight="1" x14ac:dyDescent="0.2">
      <c r="B4" s="6" t="s">
        <v>86</v>
      </c>
      <c r="C4" s="2"/>
      <c r="D4" s="113">
        <v>513171148</v>
      </c>
      <c r="E4" s="114"/>
      <c r="F4" s="115"/>
      <c r="G4" s="2"/>
      <c r="H4" s="2"/>
      <c r="I4" s="2"/>
      <c r="J4" s="2"/>
      <c r="K4" s="2"/>
      <c r="L4" s="10" t="s">
        <v>93</v>
      </c>
      <c r="M4" s="2"/>
      <c r="N4" s="9">
        <v>13</v>
      </c>
    </row>
    <row r="5" spans="2:16" ht="36" customHeight="1" x14ac:dyDescent="0.2">
      <c r="B5" s="7" t="s">
        <v>10</v>
      </c>
      <c r="C5" s="2"/>
      <c r="D5" s="116">
        <v>315</v>
      </c>
      <c r="E5" s="117"/>
      <c r="F5" s="118"/>
      <c r="G5" s="2"/>
      <c r="H5" s="2"/>
      <c r="I5" s="2"/>
      <c r="J5" s="2"/>
      <c r="K5" s="2"/>
      <c r="L5" s="10" t="s">
        <v>94</v>
      </c>
      <c r="M5" s="2"/>
      <c r="N5" s="9">
        <v>6</v>
      </c>
    </row>
    <row r="6" spans="2:16" ht="33.75" customHeight="1" x14ac:dyDescent="0.2">
      <c r="B6" s="8" t="s">
        <v>89</v>
      </c>
      <c r="C6" s="2"/>
      <c r="D6" s="119">
        <v>689.07</v>
      </c>
      <c r="E6" s="120"/>
      <c r="F6" s="2"/>
      <c r="G6" s="2"/>
      <c r="H6" s="2"/>
      <c r="I6" s="2"/>
      <c r="J6" s="2"/>
      <c r="K6" s="2"/>
      <c r="L6" s="10" t="s">
        <v>95</v>
      </c>
      <c r="M6" s="11"/>
      <c r="N6" s="9">
        <v>4</v>
      </c>
    </row>
    <row r="7" spans="2:16" ht="30" customHeight="1" x14ac:dyDescent="0.2">
      <c r="B7" s="7" t="s">
        <v>90</v>
      </c>
      <c r="C7" s="2"/>
      <c r="D7" s="68">
        <v>0.44</v>
      </c>
      <c r="E7" s="2"/>
      <c r="F7" s="2"/>
      <c r="G7" s="2"/>
      <c r="H7" s="2"/>
      <c r="I7" s="2"/>
      <c r="J7" s="2"/>
      <c r="K7" s="2"/>
      <c r="L7" s="10" t="s">
        <v>96</v>
      </c>
      <c r="M7" s="11"/>
      <c r="N7" s="12">
        <v>15</v>
      </c>
    </row>
    <row r="8" spans="2:16" ht="30" customHeight="1" x14ac:dyDescent="0.2">
      <c r="B8" s="6" t="s">
        <v>91</v>
      </c>
      <c r="C8" s="9"/>
      <c r="D8" s="9">
        <v>97</v>
      </c>
      <c r="E8" s="2"/>
      <c r="F8" s="2"/>
      <c r="G8" s="2"/>
      <c r="H8" s="2"/>
      <c r="I8" s="2"/>
      <c r="J8" s="2"/>
      <c r="K8" s="2"/>
      <c r="L8" s="10" t="s">
        <v>97</v>
      </c>
      <c r="M8" s="2"/>
      <c r="N8" s="12">
        <v>47</v>
      </c>
      <c r="O8" s="62"/>
      <c r="P8" s="62"/>
    </row>
    <row r="9" spans="2:16" ht="31.5" customHeight="1" x14ac:dyDescent="0.2">
      <c r="B9" s="102" t="s">
        <v>265</v>
      </c>
      <c r="C9" s="102"/>
      <c r="D9" s="102"/>
      <c r="E9" s="102"/>
      <c r="F9" s="102"/>
      <c r="G9" s="102"/>
      <c r="H9" s="102"/>
      <c r="I9" s="102"/>
      <c r="J9" s="102"/>
      <c r="K9" s="102"/>
      <c r="L9" s="102"/>
      <c r="M9" s="102"/>
      <c r="N9" s="103"/>
    </row>
    <row r="10" spans="2:16" ht="45.75" customHeight="1" x14ac:dyDescent="0.2">
      <c r="B10" s="43" t="s">
        <v>4</v>
      </c>
      <c r="C10" s="44" t="s">
        <v>5</v>
      </c>
      <c r="D10" s="44" t="s">
        <v>6</v>
      </c>
      <c r="E10" s="44" t="s">
        <v>0</v>
      </c>
      <c r="F10" s="44" t="s">
        <v>1</v>
      </c>
      <c r="G10" s="44" t="s">
        <v>2</v>
      </c>
      <c r="H10" s="44" t="s">
        <v>3</v>
      </c>
      <c r="I10" s="44" t="s">
        <v>7</v>
      </c>
      <c r="J10" s="44" t="s">
        <v>8</v>
      </c>
      <c r="K10" s="44" t="s">
        <v>9</v>
      </c>
      <c r="L10" s="44" t="s">
        <v>10</v>
      </c>
      <c r="M10" s="44" t="s">
        <v>11</v>
      </c>
      <c r="N10" s="44" t="s">
        <v>12</v>
      </c>
    </row>
    <row r="11" spans="2:16" ht="23.1" customHeight="1" x14ac:dyDescent="0.2">
      <c r="B11" s="107" t="s">
        <v>13</v>
      </c>
      <c r="C11" s="108"/>
      <c r="D11" s="108"/>
      <c r="E11" s="108"/>
      <c r="F11" s="108"/>
      <c r="G11" s="108"/>
      <c r="H11" s="108"/>
      <c r="I11" s="108"/>
      <c r="J11" s="108"/>
      <c r="K11" s="108"/>
      <c r="L11" s="108"/>
      <c r="M11" s="108"/>
      <c r="N11" s="109"/>
    </row>
    <row r="12" spans="2:16" ht="23.1" customHeight="1" x14ac:dyDescent="0.2">
      <c r="B12" s="3" t="s">
        <v>14</v>
      </c>
      <c r="C12" s="3" t="s">
        <v>15</v>
      </c>
      <c r="D12" s="13">
        <v>0.45</v>
      </c>
      <c r="E12" s="13">
        <v>0.45</v>
      </c>
      <c r="F12" s="13">
        <v>0.45</v>
      </c>
      <c r="G12" s="13">
        <v>0.45</v>
      </c>
      <c r="H12" s="13">
        <v>0.43</v>
      </c>
      <c r="I12" s="13">
        <v>0.45</v>
      </c>
      <c r="J12" s="13">
        <v>0.43</v>
      </c>
      <c r="K12" s="50">
        <v>4.6500000000000004</v>
      </c>
      <c r="L12" s="46">
        <v>1</v>
      </c>
      <c r="M12" s="47">
        <v>100000</v>
      </c>
      <c r="N12" s="47">
        <v>45000</v>
      </c>
    </row>
    <row r="13" spans="2:16" ht="23.1" customHeight="1" x14ac:dyDescent="0.2">
      <c r="B13" s="3" t="s">
        <v>227</v>
      </c>
      <c r="C13" s="3" t="s">
        <v>228</v>
      </c>
      <c r="D13" s="13">
        <v>0.41</v>
      </c>
      <c r="E13" s="13">
        <v>0.42</v>
      </c>
      <c r="F13" s="13">
        <v>0.41</v>
      </c>
      <c r="G13" s="13">
        <v>0.42</v>
      </c>
      <c r="H13" s="13">
        <v>0.41</v>
      </c>
      <c r="I13" s="13">
        <v>0.42</v>
      </c>
      <c r="J13" s="13">
        <v>0.41</v>
      </c>
      <c r="K13" s="50">
        <v>2.44</v>
      </c>
      <c r="L13" s="46">
        <v>12</v>
      </c>
      <c r="M13" s="47">
        <v>15717431</v>
      </c>
      <c r="N13" s="47">
        <v>6591319.2000000002</v>
      </c>
    </row>
    <row r="14" spans="2:16" ht="23.1" customHeight="1" x14ac:dyDescent="0.2">
      <c r="B14" s="3" t="s">
        <v>16</v>
      </c>
      <c r="C14" s="3" t="s">
        <v>17</v>
      </c>
      <c r="D14" s="13">
        <v>1.03</v>
      </c>
      <c r="E14" s="13">
        <v>1.04</v>
      </c>
      <c r="F14" s="13">
        <v>1.02</v>
      </c>
      <c r="G14" s="13">
        <v>1.03</v>
      </c>
      <c r="H14" s="13">
        <v>1.01</v>
      </c>
      <c r="I14" s="13">
        <v>1.02</v>
      </c>
      <c r="J14" s="13">
        <v>1.02</v>
      </c>
      <c r="K14" s="50">
        <v>0</v>
      </c>
      <c r="L14" s="46">
        <v>14</v>
      </c>
      <c r="M14" s="47">
        <v>30172825</v>
      </c>
      <c r="N14" s="47">
        <v>31011281.5</v>
      </c>
    </row>
    <row r="15" spans="2:16" ht="23.1" customHeight="1" x14ac:dyDescent="0.2">
      <c r="B15" s="3" t="s">
        <v>18</v>
      </c>
      <c r="C15" s="3" t="s">
        <v>19</v>
      </c>
      <c r="D15" s="13">
        <v>0.59</v>
      </c>
      <c r="E15" s="13">
        <v>0.59</v>
      </c>
      <c r="F15" s="13">
        <v>0.59</v>
      </c>
      <c r="G15" s="13">
        <v>0.59</v>
      </c>
      <c r="H15" s="13">
        <v>0.59</v>
      </c>
      <c r="I15" s="13">
        <v>0.59</v>
      </c>
      <c r="J15" s="13">
        <v>0.59</v>
      </c>
      <c r="K15" s="50">
        <v>0</v>
      </c>
      <c r="L15" s="46">
        <v>19</v>
      </c>
      <c r="M15" s="47">
        <v>41075869</v>
      </c>
      <c r="N15" s="47">
        <v>24234762.710000001</v>
      </c>
    </row>
    <row r="16" spans="2:16" ht="23.1" customHeight="1" x14ac:dyDescent="0.2">
      <c r="B16" s="3" t="s">
        <v>20</v>
      </c>
      <c r="C16" s="3" t="s">
        <v>21</v>
      </c>
      <c r="D16" s="13">
        <v>0.49</v>
      </c>
      <c r="E16" s="13">
        <v>0.49</v>
      </c>
      <c r="F16" s="13">
        <v>0.49</v>
      </c>
      <c r="G16" s="13">
        <v>0.49</v>
      </c>
      <c r="H16" s="13">
        <v>0.47</v>
      </c>
      <c r="I16" s="13">
        <v>0.49</v>
      </c>
      <c r="J16" s="13">
        <v>0.48</v>
      </c>
      <c r="K16" s="50">
        <v>2.08</v>
      </c>
      <c r="L16" s="46">
        <v>40</v>
      </c>
      <c r="M16" s="47">
        <v>87970607</v>
      </c>
      <c r="N16" s="47">
        <v>43105597.43</v>
      </c>
    </row>
    <row r="17" spans="2:14" ht="23.1" customHeight="1" x14ac:dyDescent="0.2">
      <c r="B17" s="3" t="s">
        <v>22</v>
      </c>
      <c r="C17" s="3" t="s">
        <v>23</v>
      </c>
      <c r="D17" s="13">
        <v>0.64</v>
      </c>
      <c r="E17" s="13">
        <v>0.65</v>
      </c>
      <c r="F17" s="13">
        <v>0.64</v>
      </c>
      <c r="G17" s="13">
        <v>0.65</v>
      </c>
      <c r="H17" s="13">
        <v>0.63</v>
      </c>
      <c r="I17" s="13">
        <v>0.65</v>
      </c>
      <c r="J17" s="13">
        <v>0.64</v>
      </c>
      <c r="K17" s="50">
        <v>1.56</v>
      </c>
      <c r="L17" s="46">
        <v>19</v>
      </c>
      <c r="M17" s="47">
        <v>28864965</v>
      </c>
      <c r="N17" s="47">
        <v>18703977.25</v>
      </c>
    </row>
    <row r="18" spans="2:14" ht="23.1" customHeight="1" x14ac:dyDescent="0.2">
      <c r="B18" s="3" t="s">
        <v>24</v>
      </c>
      <c r="C18" s="3" t="s">
        <v>25</v>
      </c>
      <c r="D18" s="13">
        <v>0.59</v>
      </c>
      <c r="E18" s="13">
        <v>0.59</v>
      </c>
      <c r="F18" s="13">
        <v>0.59</v>
      </c>
      <c r="G18" s="13">
        <v>0.59</v>
      </c>
      <c r="H18" s="13">
        <v>0.59</v>
      </c>
      <c r="I18" s="13">
        <v>0.59</v>
      </c>
      <c r="J18" s="13">
        <v>0.59</v>
      </c>
      <c r="K18" s="50">
        <v>0</v>
      </c>
      <c r="L18" s="46">
        <v>18</v>
      </c>
      <c r="M18" s="47">
        <v>37700000</v>
      </c>
      <c r="N18" s="47">
        <v>22243000</v>
      </c>
    </row>
    <row r="19" spans="2:14" ht="23.1" customHeight="1" x14ac:dyDescent="0.2">
      <c r="B19" s="5" t="s">
        <v>106</v>
      </c>
      <c r="C19" s="5" t="s">
        <v>107</v>
      </c>
      <c r="D19" s="13">
        <v>1.26</v>
      </c>
      <c r="E19" s="13">
        <v>1.26</v>
      </c>
      <c r="F19" s="13">
        <v>1.26</v>
      </c>
      <c r="G19" s="13">
        <v>1.26</v>
      </c>
      <c r="H19" s="13">
        <v>1.26</v>
      </c>
      <c r="I19" s="13">
        <v>1.26</v>
      </c>
      <c r="J19" s="13">
        <v>1.26</v>
      </c>
      <c r="K19" s="50">
        <v>0</v>
      </c>
      <c r="L19" s="46">
        <v>2</v>
      </c>
      <c r="M19" s="47">
        <v>4000000</v>
      </c>
      <c r="N19" s="47">
        <v>5040000</v>
      </c>
    </row>
    <row r="20" spans="2:14" ht="23.1" customHeight="1" x14ac:dyDescent="0.2">
      <c r="B20" s="3" t="s">
        <v>26</v>
      </c>
      <c r="C20" s="3" t="s">
        <v>27</v>
      </c>
      <c r="D20" s="13">
        <v>0.45</v>
      </c>
      <c r="E20" s="13">
        <v>0.46</v>
      </c>
      <c r="F20" s="13">
        <v>0.45</v>
      </c>
      <c r="G20" s="13">
        <v>0.46</v>
      </c>
      <c r="H20" s="13">
        <v>0.45</v>
      </c>
      <c r="I20" s="13">
        <v>0.46</v>
      </c>
      <c r="J20" s="13">
        <v>0.45</v>
      </c>
      <c r="K20" s="50">
        <v>2.2200000000000002</v>
      </c>
      <c r="L20" s="46">
        <v>15</v>
      </c>
      <c r="M20" s="47">
        <v>23800000</v>
      </c>
      <c r="N20" s="47">
        <v>10928000</v>
      </c>
    </row>
    <row r="21" spans="2:14" ht="23.1" customHeight="1" x14ac:dyDescent="0.2">
      <c r="B21" s="5" t="s">
        <v>28</v>
      </c>
      <c r="C21" s="5" t="s">
        <v>29</v>
      </c>
      <c r="D21" s="13">
        <v>1.01</v>
      </c>
      <c r="E21" s="13">
        <v>1.01</v>
      </c>
      <c r="F21" s="13">
        <v>1.01</v>
      </c>
      <c r="G21" s="13">
        <v>1.01</v>
      </c>
      <c r="H21" s="13">
        <v>1</v>
      </c>
      <c r="I21" s="13">
        <v>1.01</v>
      </c>
      <c r="J21" s="13">
        <v>1.01</v>
      </c>
      <c r="K21" s="50">
        <v>0</v>
      </c>
      <c r="L21" s="46">
        <v>8</v>
      </c>
      <c r="M21" s="47">
        <v>5000000</v>
      </c>
      <c r="N21" s="47">
        <v>5050000</v>
      </c>
    </row>
    <row r="22" spans="2:14" ht="23.1" customHeight="1" x14ac:dyDescent="0.2">
      <c r="B22" s="5" t="s">
        <v>32</v>
      </c>
      <c r="C22" s="5" t="s">
        <v>33</v>
      </c>
      <c r="D22" s="13">
        <v>0.51</v>
      </c>
      <c r="E22" s="13">
        <v>0.53</v>
      </c>
      <c r="F22" s="13">
        <v>0.51</v>
      </c>
      <c r="G22" s="13">
        <v>0.53</v>
      </c>
      <c r="H22" s="13">
        <v>0.54</v>
      </c>
      <c r="I22" s="13">
        <v>0.53</v>
      </c>
      <c r="J22" s="13">
        <v>0.54</v>
      </c>
      <c r="K22" s="50">
        <v>-1.85</v>
      </c>
      <c r="L22" s="46">
        <v>5</v>
      </c>
      <c r="M22" s="47">
        <v>1192521</v>
      </c>
      <c r="N22" s="47">
        <v>630491.63</v>
      </c>
    </row>
    <row r="23" spans="2:14" ht="23.1" customHeight="1" x14ac:dyDescent="0.2">
      <c r="B23" s="5" t="s">
        <v>229</v>
      </c>
      <c r="C23" s="5" t="s">
        <v>230</v>
      </c>
      <c r="D23" s="13">
        <v>0.35</v>
      </c>
      <c r="E23" s="13">
        <v>0.35</v>
      </c>
      <c r="F23" s="13">
        <v>0.35</v>
      </c>
      <c r="G23" s="13">
        <v>0.35</v>
      </c>
      <c r="H23" s="13">
        <v>0.34</v>
      </c>
      <c r="I23" s="13">
        <v>0.35</v>
      </c>
      <c r="J23" s="13">
        <v>0.34</v>
      </c>
      <c r="K23" s="50">
        <v>2.94</v>
      </c>
      <c r="L23" s="46">
        <v>32</v>
      </c>
      <c r="M23" s="47">
        <v>98600000</v>
      </c>
      <c r="N23" s="47">
        <v>34510000</v>
      </c>
    </row>
    <row r="24" spans="2:14" ht="23.1" customHeight="1" x14ac:dyDescent="0.2">
      <c r="B24" s="5" t="s">
        <v>34</v>
      </c>
      <c r="C24" s="5" t="s">
        <v>35</v>
      </c>
      <c r="D24" s="13">
        <v>0.78</v>
      </c>
      <c r="E24" s="13">
        <v>0.78</v>
      </c>
      <c r="F24" s="13">
        <v>0.78</v>
      </c>
      <c r="G24" s="13">
        <v>0.78</v>
      </c>
      <c r="H24" s="13">
        <v>0.78</v>
      </c>
      <c r="I24" s="13">
        <v>0.78</v>
      </c>
      <c r="J24" s="13">
        <v>0.78</v>
      </c>
      <c r="K24" s="50">
        <v>0</v>
      </c>
      <c r="L24" s="46">
        <v>8</v>
      </c>
      <c r="M24" s="47">
        <v>5223013</v>
      </c>
      <c r="N24" s="47">
        <v>4073950.14</v>
      </c>
    </row>
    <row r="25" spans="2:14" ht="23.1" customHeight="1" x14ac:dyDescent="0.2">
      <c r="B25" s="3" t="s">
        <v>38</v>
      </c>
      <c r="C25" s="3" t="s">
        <v>39</v>
      </c>
      <c r="D25" s="13">
        <v>0.37</v>
      </c>
      <c r="E25" s="13">
        <v>0.37</v>
      </c>
      <c r="F25" s="13">
        <v>0.37</v>
      </c>
      <c r="G25" s="13">
        <v>0.37</v>
      </c>
      <c r="H25" s="13">
        <v>0.36</v>
      </c>
      <c r="I25" s="13">
        <v>0.37</v>
      </c>
      <c r="J25" s="13">
        <v>0.37</v>
      </c>
      <c r="K25" s="50">
        <v>0</v>
      </c>
      <c r="L25" s="46">
        <v>32</v>
      </c>
      <c r="M25" s="47">
        <v>87811233</v>
      </c>
      <c r="N25" s="47">
        <v>32490156.210000001</v>
      </c>
    </row>
    <row r="26" spans="2:14" ht="23.1" customHeight="1" x14ac:dyDescent="0.2">
      <c r="B26" s="104" t="s">
        <v>40</v>
      </c>
      <c r="C26" s="106"/>
      <c r="D26" s="121"/>
      <c r="E26" s="122"/>
      <c r="F26" s="122"/>
      <c r="G26" s="122"/>
      <c r="H26" s="122"/>
      <c r="I26" s="122"/>
      <c r="J26" s="122"/>
      <c r="K26" s="123"/>
      <c r="L26" s="21">
        <f>SUM(L12:L25)</f>
        <v>225</v>
      </c>
      <c r="M26" s="45">
        <f>SUM(M12:M25)</f>
        <v>467228464</v>
      </c>
      <c r="N26" s="45">
        <f>SUM(N12:N25)</f>
        <v>238657536.06999999</v>
      </c>
    </row>
    <row r="27" spans="2:14" ht="23.1" customHeight="1" x14ac:dyDescent="0.2">
      <c r="B27" s="107" t="s">
        <v>205</v>
      </c>
      <c r="C27" s="108"/>
      <c r="D27" s="108"/>
      <c r="E27" s="108"/>
      <c r="F27" s="108"/>
      <c r="G27" s="108"/>
      <c r="H27" s="108"/>
      <c r="I27" s="108"/>
      <c r="J27" s="108"/>
      <c r="K27" s="108"/>
      <c r="L27" s="108"/>
      <c r="M27" s="108"/>
      <c r="N27" s="109"/>
    </row>
    <row r="28" spans="2:14" ht="23.1" customHeight="1" x14ac:dyDescent="0.2">
      <c r="B28" s="4" t="s">
        <v>219</v>
      </c>
      <c r="C28" s="4" t="s">
        <v>220</v>
      </c>
      <c r="D28" s="13">
        <v>5.59</v>
      </c>
      <c r="E28" s="13">
        <v>5.59</v>
      </c>
      <c r="F28" s="13">
        <v>5.59</v>
      </c>
      <c r="G28" s="13">
        <v>5.59</v>
      </c>
      <c r="H28" s="13">
        <v>5.55</v>
      </c>
      <c r="I28" s="13">
        <v>5.59</v>
      </c>
      <c r="J28" s="13">
        <v>5.56</v>
      </c>
      <c r="K28" s="50">
        <v>0.54</v>
      </c>
      <c r="L28" s="46">
        <v>2</v>
      </c>
      <c r="M28" s="47">
        <v>350000</v>
      </c>
      <c r="N28" s="47">
        <v>1956500</v>
      </c>
    </row>
    <row r="29" spans="2:14" ht="23.1" customHeight="1" x14ac:dyDescent="0.2">
      <c r="B29" s="104" t="s">
        <v>205</v>
      </c>
      <c r="C29" s="106"/>
      <c r="D29" s="121"/>
      <c r="E29" s="122"/>
      <c r="F29" s="122"/>
      <c r="G29" s="122"/>
      <c r="H29" s="122"/>
      <c r="I29" s="122"/>
      <c r="J29" s="122"/>
      <c r="K29" s="123"/>
      <c r="L29" s="46">
        <v>2</v>
      </c>
      <c r="M29" s="47">
        <v>350000</v>
      </c>
      <c r="N29" s="47">
        <v>1956500</v>
      </c>
    </row>
    <row r="30" spans="2:14" ht="23.1" customHeight="1" x14ac:dyDescent="0.2">
      <c r="B30" s="107" t="s">
        <v>41</v>
      </c>
      <c r="C30" s="108"/>
      <c r="D30" s="108"/>
      <c r="E30" s="108"/>
      <c r="F30" s="108"/>
      <c r="G30" s="108"/>
      <c r="H30" s="108"/>
      <c r="I30" s="108"/>
      <c r="J30" s="108"/>
      <c r="K30" s="108"/>
      <c r="L30" s="108"/>
      <c r="M30" s="108"/>
      <c r="N30" s="109"/>
    </row>
    <row r="31" spans="2:14" ht="23.1" customHeight="1" x14ac:dyDescent="0.2">
      <c r="B31" s="3" t="s">
        <v>120</v>
      </c>
      <c r="C31" s="3" t="s">
        <v>121</v>
      </c>
      <c r="D31" s="13">
        <v>13.25</v>
      </c>
      <c r="E31" s="13">
        <v>13.5</v>
      </c>
      <c r="F31" s="13">
        <v>13.25</v>
      </c>
      <c r="G31" s="13">
        <v>13.39</v>
      </c>
      <c r="H31" s="13">
        <v>13.35</v>
      </c>
      <c r="I31" s="13">
        <v>13.5</v>
      </c>
      <c r="J31" s="13">
        <v>13.35</v>
      </c>
      <c r="K31" s="50">
        <v>1.1200000000000001</v>
      </c>
      <c r="L31" s="46">
        <v>5</v>
      </c>
      <c r="M31" s="47">
        <v>120050</v>
      </c>
      <c r="N31" s="47">
        <v>1606912.5</v>
      </c>
    </row>
    <row r="32" spans="2:14" ht="23.1" customHeight="1" x14ac:dyDescent="0.2">
      <c r="B32" s="3" t="s">
        <v>44</v>
      </c>
      <c r="C32" s="3" t="s">
        <v>45</v>
      </c>
      <c r="D32" s="13">
        <v>5</v>
      </c>
      <c r="E32" s="13">
        <v>5.05</v>
      </c>
      <c r="F32" s="13">
        <v>5</v>
      </c>
      <c r="G32" s="13">
        <v>5.04</v>
      </c>
      <c r="H32" s="13">
        <v>5</v>
      </c>
      <c r="I32" s="13">
        <v>5.05</v>
      </c>
      <c r="J32" s="13">
        <v>5</v>
      </c>
      <c r="K32" s="50">
        <v>1</v>
      </c>
      <c r="L32" s="46">
        <v>9</v>
      </c>
      <c r="M32" s="47">
        <v>600000</v>
      </c>
      <c r="N32" s="47">
        <v>3025000</v>
      </c>
    </row>
    <row r="33" spans="2:14" ht="23.1" customHeight="1" x14ac:dyDescent="0.2">
      <c r="B33" s="104" t="s">
        <v>50</v>
      </c>
      <c r="C33" s="106"/>
      <c r="D33" s="121"/>
      <c r="E33" s="122"/>
      <c r="F33" s="122"/>
      <c r="G33" s="122"/>
      <c r="H33" s="122"/>
      <c r="I33" s="122"/>
      <c r="J33" s="122"/>
      <c r="K33" s="123"/>
      <c r="L33" s="21">
        <f>SUM(L31:L32)</f>
        <v>14</v>
      </c>
      <c r="M33" s="45">
        <f>SUM(M31:M32)</f>
        <v>720050</v>
      </c>
      <c r="N33" s="45">
        <f>SUM(N31:N32)</f>
        <v>4631912.5</v>
      </c>
    </row>
    <row r="34" spans="2:14" ht="23.1" customHeight="1" x14ac:dyDescent="0.2">
      <c r="B34" s="107" t="s">
        <v>51</v>
      </c>
      <c r="C34" s="108"/>
      <c r="D34" s="108"/>
      <c r="E34" s="108"/>
      <c r="F34" s="108"/>
      <c r="G34" s="108"/>
      <c r="H34" s="108"/>
      <c r="I34" s="108"/>
      <c r="J34" s="108"/>
      <c r="K34" s="108"/>
      <c r="L34" s="108"/>
      <c r="M34" s="108"/>
      <c r="N34" s="109"/>
    </row>
    <row r="35" spans="2:14" ht="23.1" customHeight="1" x14ac:dyDescent="0.2">
      <c r="B35" s="3" t="s">
        <v>126</v>
      </c>
      <c r="C35" s="3" t="s">
        <v>127</v>
      </c>
      <c r="D35" s="13">
        <v>1.85</v>
      </c>
      <c r="E35" s="13">
        <v>1.85</v>
      </c>
      <c r="F35" s="13">
        <v>1.85</v>
      </c>
      <c r="G35" s="13">
        <v>1.85</v>
      </c>
      <c r="H35" s="13">
        <v>1.87</v>
      </c>
      <c r="I35" s="13">
        <v>1.85</v>
      </c>
      <c r="J35" s="13">
        <v>1.87</v>
      </c>
      <c r="K35" s="50">
        <v>-1.07</v>
      </c>
      <c r="L35" s="46">
        <v>1</v>
      </c>
      <c r="M35" s="47">
        <v>950000</v>
      </c>
      <c r="N35" s="47">
        <v>1757500</v>
      </c>
    </row>
    <row r="36" spans="2:14" ht="23.1" customHeight="1" x14ac:dyDescent="0.2">
      <c r="B36" s="25" t="s">
        <v>221</v>
      </c>
      <c r="C36" s="25" t="s">
        <v>222</v>
      </c>
      <c r="D36" s="13">
        <v>2.46</v>
      </c>
      <c r="E36" s="13">
        <v>2.46</v>
      </c>
      <c r="F36" s="13">
        <v>2.46</v>
      </c>
      <c r="G36" s="13">
        <v>2.46</v>
      </c>
      <c r="H36" s="13">
        <v>2.46</v>
      </c>
      <c r="I36" s="13">
        <v>2.46</v>
      </c>
      <c r="J36" s="13">
        <v>2.46</v>
      </c>
      <c r="K36" s="50">
        <v>0</v>
      </c>
      <c r="L36" s="46">
        <v>15</v>
      </c>
      <c r="M36" s="47">
        <v>4800000</v>
      </c>
      <c r="N36" s="47">
        <v>11808000</v>
      </c>
    </row>
    <row r="37" spans="2:14" ht="23.1" customHeight="1" x14ac:dyDescent="0.2">
      <c r="B37" s="3" t="s">
        <v>52</v>
      </c>
      <c r="C37" s="3" t="s">
        <v>53</v>
      </c>
      <c r="D37" s="13">
        <v>0.33</v>
      </c>
      <c r="E37" s="13">
        <v>0.33</v>
      </c>
      <c r="F37" s="13">
        <v>0.33</v>
      </c>
      <c r="G37" s="13">
        <v>0.33</v>
      </c>
      <c r="H37" s="13">
        <v>0.33</v>
      </c>
      <c r="I37" s="13">
        <v>0.33</v>
      </c>
      <c r="J37" s="13">
        <v>0.33</v>
      </c>
      <c r="K37" s="50">
        <v>0</v>
      </c>
      <c r="L37" s="46">
        <v>12</v>
      </c>
      <c r="M37" s="47">
        <v>32745000</v>
      </c>
      <c r="N37" s="47">
        <v>10805850</v>
      </c>
    </row>
    <row r="38" spans="2:14" ht="23.1" customHeight="1" x14ac:dyDescent="0.2">
      <c r="B38" s="3" t="s">
        <v>56</v>
      </c>
      <c r="C38" s="3" t="s">
        <v>57</v>
      </c>
      <c r="D38" s="13">
        <v>1.47</v>
      </c>
      <c r="E38" s="13">
        <v>1.47</v>
      </c>
      <c r="F38" s="13">
        <v>1.47</v>
      </c>
      <c r="G38" s="13">
        <v>1.47</v>
      </c>
      <c r="H38" s="13">
        <v>1.48</v>
      </c>
      <c r="I38" s="13">
        <v>1.47</v>
      </c>
      <c r="J38" s="13">
        <v>1.48</v>
      </c>
      <c r="K38" s="50">
        <v>-0.68</v>
      </c>
      <c r="L38" s="46">
        <v>1</v>
      </c>
      <c r="M38" s="47">
        <v>359740</v>
      </c>
      <c r="N38" s="47">
        <v>528817.80000000005</v>
      </c>
    </row>
    <row r="39" spans="2:14" ht="23.1" customHeight="1" x14ac:dyDescent="0.2">
      <c r="B39" s="3" t="s">
        <v>58</v>
      </c>
      <c r="C39" s="3" t="s">
        <v>59</v>
      </c>
      <c r="D39" s="13">
        <v>7.75</v>
      </c>
      <c r="E39" s="13">
        <v>7.75</v>
      </c>
      <c r="F39" s="13">
        <v>7.75</v>
      </c>
      <c r="G39" s="13">
        <v>7.75</v>
      </c>
      <c r="H39" s="13">
        <v>7.74</v>
      </c>
      <c r="I39" s="13">
        <v>7.75</v>
      </c>
      <c r="J39" s="13">
        <v>7.75</v>
      </c>
      <c r="K39" s="50">
        <v>0</v>
      </c>
      <c r="L39" s="46">
        <v>1</v>
      </c>
      <c r="M39" s="47">
        <v>31647</v>
      </c>
      <c r="N39" s="47">
        <v>245264.25</v>
      </c>
    </row>
    <row r="40" spans="2:14" ht="23.1" customHeight="1" x14ac:dyDescent="0.2">
      <c r="B40" s="3" t="s">
        <v>60</v>
      </c>
      <c r="C40" s="3" t="s">
        <v>61</v>
      </c>
      <c r="D40" s="13">
        <v>0.65</v>
      </c>
      <c r="E40" s="13">
        <v>0.65</v>
      </c>
      <c r="F40" s="13">
        <v>0.65</v>
      </c>
      <c r="G40" s="13">
        <v>0.65</v>
      </c>
      <c r="H40" s="13">
        <v>0.66</v>
      </c>
      <c r="I40" s="13">
        <v>0.65</v>
      </c>
      <c r="J40" s="13">
        <v>0.65</v>
      </c>
      <c r="K40" s="50">
        <v>0</v>
      </c>
      <c r="L40" s="46">
        <v>2</v>
      </c>
      <c r="M40" s="47">
        <v>1000000</v>
      </c>
      <c r="N40" s="47">
        <v>650000</v>
      </c>
    </row>
    <row r="41" spans="2:14" ht="23.1" customHeight="1" x14ac:dyDescent="0.2">
      <c r="B41" s="42" t="s">
        <v>64</v>
      </c>
      <c r="C41" s="3" t="s">
        <v>65</v>
      </c>
      <c r="D41" s="13">
        <v>0.55000000000000004</v>
      </c>
      <c r="E41" s="13">
        <v>0.55000000000000004</v>
      </c>
      <c r="F41" s="13">
        <v>0.55000000000000004</v>
      </c>
      <c r="G41" s="13">
        <v>0.55000000000000004</v>
      </c>
      <c r="H41" s="13">
        <v>0.54</v>
      </c>
      <c r="I41" s="13">
        <v>0.55000000000000004</v>
      </c>
      <c r="J41" s="13">
        <v>0.54</v>
      </c>
      <c r="K41" s="50">
        <v>1.85</v>
      </c>
      <c r="L41" s="46">
        <v>2</v>
      </c>
      <c r="M41" s="47">
        <v>1000000</v>
      </c>
      <c r="N41" s="47">
        <v>550000</v>
      </c>
    </row>
    <row r="42" spans="2:14" ht="23.1" customHeight="1" x14ac:dyDescent="0.2">
      <c r="B42" s="104" t="s">
        <v>66</v>
      </c>
      <c r="C42" s="106"/>
      <c r="D42" s="121"/>
      <c r="E42" s="122"/>
      <c r="F42" s="122"/>
      <c r="G42" s="122"/>
      <c r="H42" s="122"/>
      <c r="I42" s="122"/>
      <c r="J42" s="122"/>
      <c r="K42" s="123"/>
      <c r="L42" s="21">
        <f>SUM(L35:L41)</f>
        <v>34</v>
      </c>
      <c r="M42" s="45">
        <f>SUM(M35:M41)</f>
        <v>40886387</v>
      </c>
      <c r="N42" s="45">
        <f>SUM(N35:N41)</f>
        <v>26345432.050000001</v>
      </c>
    </row>
    <row r="43" spans="2:14" ht="23.1" customHeight="1" x14ac:dyDescent="0.2">
      <c r="B43" s="83" t="s">
        <v>190</v>
      </c>
      <c r="C43" s="84"/>
      <c r="D43" s="84"/>
      <c r="E43" s="84"/>
      <c r="F43" s="84"/>
      <c r="G43" s="84"/>
      <c r="H43" s="84"/>
      <c r="I43" s="84"/>
      <c r="J43" s="84"/>
      <c r="K43" s="84"/>
      <c r="L43" s="84"/>
      <c r="M43" s="84"/>
      <c r="N43" s="84"/>
    </row>
    <row r="44" spans="2:14" ht="26.25" customHeight="1" x14ac:dyDescent="0.2">
      <c r="B44" s="102" t="s">
        <v>265</v>
      </c>
      <c r="C44" s="102"/>
      <c r="D44" s="102"/>
      <c r="E44" s="102"/>
      <c r="F44" s="102"/>
      <c r="G44" s="102"/>
      <c r="H44" s="102"/>
      <c r="I44" s="102"/>
      <c r="J44" s="102"/>
      <c r="K44" s="102"/>
      <c r="L44" s="102"/>
      <c r="M44" s="102"/>
      <c r="N44" s="103"/>
    </row>
    <row r="45" spans="2:14" ht="42.75" customHeight="1" x14ac:dyDescent="0.2">
      <c r="B45" s="43" t="s">
        <v>4</v>
      </c>
      <c r="C45" s="44" t="s">
        <v>5</v>
      </c>
      <c r="D45" s="44" t="s">
        <v>6</v>
      </c>
      <c r="E45" s="44" t="s">
        <v>0</v>
      </c>
      <c r="F45" s="44" t="s">
        <v>1</v>
      </c>
      <c r="G45" s="44" t="s">
        <v>2</v>
      </c>
      <c r="H45" s="44" t="s">
        <v>3</v>
      </c>
      <c r="I45" s="44" t="s">
        <v>7</v>
      </c>
      <c r="J45" s="44" t="s">
        <v>8</v>
      </c>
      <c r="K45" s="44" t="s">
        <v>9</v>
      </c>
      <c r="L45" s="44" t="s">
        <v>10</v>
      </c>
      <c r="M45" s="44" t="s">
        <v>11</v>
      </c>
      <c r="N45" s="44" t="s">
        <v>12</v>
      </c>
    </row>
    <row r="46" spans="2:14" ht="23.1" customHeight="1" x14ac:dyDescent="0.2">
      <c r="B46" s="107" t="s">
        <v>67</v>
      </c>
      <c r="C46" s="108"/>
      <c r="D46" s="108"/>
      <c r="E46" s="108"/>
      <c r="F46" s="108"/>
      <c r="G46" s="108"/>
      <c r="H46" s="108"/>
      <c r="I46" s="108"/>
      <c r="J46" s="108"/>
      <c r="K46" s="108"/>
      <c r="L46" s="108"/>
      <c r="M46" s="108"/>
      <c r="N46" s="109"/>
    </row>
    <row r="47" spans="2:14" ht="23.1" customHeight="1" x14ac:dyDescent="0.2">
      <c r="B47" s="3" t="s">
        <v>68</v>
      </c>
      <c r="C47" s="3" t="s">
        <v>69</v>
      </c>
      <c r="D47" s="13">
        <v>29</v>
      </c>
      <c r="E47" s="13">
        <v>29.2</v>
      </c>
      <c r="F47" s="13">
        <v>29</v>
      </c>
      <c r="G47" s="13">
        <v>29.19</v>
      </c>
      <c r="H47" s="13">
        <v>28.09</v>
      </c>
      <c r="I47" s="13">
        <v>29.2</v>
      </c>
      <c r="J47" s="13">
        <v>28.5</v>
      </c>
      <c r="K47" s="50">
        <v>2.46</v>
      </c>
      <c r="L47" s="46">
        <v>4</v>
      </c>
      <c r="M47" s="47">
        <v>31477</v>
      </c>
      <c r="N47" s="47">
        <v>918913</v>
      </c>
    </row>
    <row r="48" spans="2:14" ht="23.1" customHeight="1" x14ac:dyDescent="0.2">
      <c r="B48" s="3" t="s">
        <v>187</v>
      </c>
      <c r="C48" s="3" t="s">
        <v>188</v>
      </c>
      <c r="D48" s="13">
        <v>13.4</v>
      </c>
      <c r="E48" s="13">
        <v>13.45</v>
      </c>
      <c r="F48" s="13">
        <v>13.15</v>
      </c>
      <c r="G48" s="13">
        <v>13.29</v>
      </c>
      <c r="H48" s="13">
        <v>13.4</v>
      </c>
      <c r="I48" s="13">
        <v>13.15</v>
      </c>
      <c r="J48" s="13">
        <v>13.4</v>
      </c>
      <c r="K48" s="50">
        <v>-1.87</v>
      </c>
      <c r="L48" s="46">
        <v>9</v>
      </c>
      <c r="M48" s="47">
        <v>1035000</v>
      </c>
      <c r="N48" s="47">
        <v>13759750</v>
      </c>
    </row>
    <row r="49" spans="2:14" ht="23.1" customHeight="1" x14ac:dyDescent="0.2">
      <c r="B49" s="22" t="s">
        <v>191</v>
      </c>
      <c r="C49" s="22" t="s">
        <v>192</v>
      </c>
      <c r="D49" s="13">
        <v>18</v>
      </c>
      <c r="E49" s="13">
        <v>18</v>
      </c>
      <c r="F49" s="13">
        <v>18</v>
      </c>
      <c r="G49" s="13">
        <v>18</v>
      </c>
      <c r="H49" s="13">
        <v>17</v>
      </c>
      <c r="I49" s="13">
        <v>18</v>
      </c>
      <c r="J49" s="13">
        <v>17</v>
      </c>
      <c r="K49" s="50">
        <v>5.88</v>
      </c>
      <c r="L49" s="46">
        <v>1</v>
      </c>
      <c r="M49" s="47">
        <v>100000</v>
      </c>
      <c r="N49" s="47">
        <v>1800000</v>
      </c>
    </row>
    <row r="50" spans="2:14" ht="23.1" customHeight="1" x14ac:dyDescent="0.2">
      <c r="B50" s="3" t="s">
        <v>72</v>
      </c>
      <c r="C50" s="3" t="s">
        <v>73</v>
      </c>
      <c r="D50" s="13">
        <v>8.2799999999999994</v>
      </c>
      <c r="E50" s="13">
        <v>8.3000000000000007</v>
      </c>
      <c r="F50" s="13">
        <v>8.2799999999999994</v>
      </c>
      <c r="G50" s="13">
        <v>8.2799999999999994</v>
      </c>
      <c r="H50" s="13">
        <v>8.3000000000000007</v>
      </c>
      <c r="I50" s="13">
        <v>8.2799999999999994</v>
      </c>
      <c r="J50" s="13">
        <v>8.2799999999999994</v>
      </c>
      <c r="K50" s="50">
        <v>0</v>
      </c>
      <c r="L50" s="46">
        <v>16</v>
      </c>
      <c r="M50" s="47">
        <v>1960000</v>
      </c>
      <c r="N50" s="47">
        <v>16233800</v>
      </c>
    </row>
    <row r="51" spans="2:14" ht="23.1" customHeight="1" x14ac:dyDescent="0.2">
      <c r="B51" s="3" t="s">
        <v>74</v>
      </c>
      <c r="C51" s="3" t="s">
        <v>75</v>
      </c>
      <c r="D51" s="13">
        <v>16.55</v>
      </c>
      <c r="E51" s="13">
        <v>16.55</v>
      </c>
      <c r="F51" s="13">
        <v>16.55</v>
      </c>
      <c r="G51" s="13">
        <v>16.55</v>
      </c>
      <c r="H51" s="13">
        <v>17</v>
      </c>
      <c r="I51" s="13">
        <v>16.55</v>
      </c>
      <c r="J51" s="13">
        <v>17</v>
      </c>
      <c r="K51" s="50">
        <v>-2.65</v>
      </c>
      <c r="L51" s="46">
        <v>1</v>
      </c>
      <c r="M51" s="47">
        <v>20000</v>
      </c>
      <c r="N51" s="47">
        <v>331000</v>
      </c>
    </row>
    <row r="52" spans="2:14" ht="23.1" customHeight="1" x14ac:dyDescent="0.2">
      <c r="B52" s="104" t="s">
        <v>78</v>
      </c>
      <c r="C52" s="106"/>
      <c r="D52" s="121"/>
      <c r="E52" s="122"/>
      <c r="F52" s="122"/>
      <c r="G52" s="122"/>
      <c r="H52" s="122"/>
      <c r="I52" s="122"/>
      <c r="J52" s="122"/>
      <c r="K52" s="123"/>
      <c r="L52" s="21">
        <f>SUM(L47:L51)</f>
        <v>31</v>
      </c>
      <c r="M52" s="45">
        <f>SUM(M47:M51)</f>
        <v>3146477</v>
      </c>
      <c r="N52" s="45">
        <f>SUM(N47:N51)</f>
        <v>33043463</v>
      </c>
    </row>
    <row r="53" spans="2:14" ht="23.1" customHeight="1" x14ac:dyDescent="0.2">
      <c r="B53" s="107" t="s">
        <v>79</v>
      </c>
      <c r="C53" s="108"/>
      <c r="D53" s="108"/>
      <c r="E53" s="108"/>
      <c r="F53" s="108"/>
      <c r="G53" s="108"/>
      <c r="H53" s="108"/>
      <c r="I53" s="108"/>
      <c r="J53" s="108"/>
      <c r="K53" s="108"/>
      <c r="L53" s="108"/>
      <c r="M53" s="108"/>
      <c r="N53" s="109"/>
    </row>
    <row r="54" spans="2:14" ht="23.1" customHeight="1" x14ac:dyDescent="0.2">
      <c r="B54" s="3" t="s">
        <v>80</v>
      </c>
      <c r="C54" s="3" t="s">
        <v>81</v>
      </c>
      <c r="D54" s="13">
        <v>2.9</v>
      </c>
      <c r="E54" s="13">
        <v>3</v>
      </c>
      <c r="F54" s="13">
        <v>2.9</v>
      </c>
      <c r="G54" s="13">
        <v>2.96</v>
      </c>
      <c r="H54" s="13">
        <v>2.8</v>
      </c>
      <c r="I54" s="13">
        <v>3</v>
      </c>
      <c r="J54" s="13">
        <v>2.8</v>
      </c>
      <c r="K54" s="50">
        <v>7.14</v>
      </c>
      <c r="L54" s="46">
        <v>5</v>
      </c>
      <c r="M54" s="47">
        <v>275000</v>
      </c>
      <c r="N54" s="47">
        <v>815000</v>
      </c>
    </row>
    <row r="55" spans="2:14" ht="23.1" customHeight="1" x14ac:dyDescent="0.2">
      <c r="B55" s="22" t="s">
        <v>133</v>
      </c>
      <c r="C55" s="22" t="s">
        <v>134</v>
      </c>
      <c r="D55" s="13">
        <v>8</v>
      </c>
      <c r="E55" s="13">
        <v>8</v>
      </c>
      <c r="F55" s="13">
        <v>8</v>
      </c>
      <c r="G55" s="13">
        <v>8</v>
      </c>
      <c r="H55" s="13">
        <v>8.1199999999999992</v>
      </c>
      <c r="I55" s="13">
        <v>8</v>
      </c>
      <c r="J55" s="13">
        <v>8.0500000000000007</v>
      </c>
      <c r="K55" s="50">
        <v>-0.62</v>
      </c>
      <c r="L55" s="46">
        <v>4</v>
      </c>
      <c r="M55" s="47">
        <v>564770</v>
      </c>
      <c r="N55" s="47">
        <v>4518160</v>
      </c>
    </row>
    <row r="56" spans="2:14" ht="23.1" customHeight="1" x14ac:dyDescent="0.2">
      <c r="B56" s="104" t="s">
        <v>244</v>
      </c>
      <c r="C56" s="106"/>
      <c r="D56" s="121"/>
      <c r="E56" s="122"/>
      <c r="F56" s="122"/>
      <c r="G56" s="122"/>
      <c r="H56" s="122"/>
      <c r="I56" s="122"/>
      <c r="J56" s="122"/>
      <c r="K56" s="123"/>
      <c r="L56" s="21">
        <f>SUM(L54:L55)</f>
        <v>9</v>
      </c>
      <c r="M56" s="45">
        <f>SUM(M54:M55)</f>
        <v>839770</v>
      </c>
      <c r="N56" s="45">
        <f>SUM(N54:N55)</f>
        <v>5333160</v>
      </c>
    </row>
    <row r="57" spans="2:14" ht="23.1" customHeight="1" x14ac:dyDescent="0.2">
      <c r="B57" s="104" t="s">
        <v>82</v>
      </c>
      <c r="C57" s="106"/>
      <c r="D57" s="121"/>
      <c r="E57" s="122"/>
      <c r="F57" s="122"/>
      <c r="G57" s="122"/>
      <c r="H57" s="122"/>
      <c r="I57" s="122"/>
      <c r="J57" s="122"/>
      <c r="K57" s="123"/>
      <c r="L57" s="21">
        <f>L56+L52+L42+L33+L29+L26</f>
        <v>315</v>
      </c>
      <c r="M57" s="45">
        <f t="shared" ref="M57:N57" si="0">M56+M52+M42+M33+M29+M26</f>
        <v>513171148</v>
      </c>
      <c r="N57" s="45">
        <f t="shared" si="0"/>
        <v>309968003.62</v>
      </c>
    </row>
    <row r="58" spans="2:14" ht="23.1" customHeight="1" x14ac:dyDescent="0.2">
      <c r="B58" s="125" t="s">
        <v>272</v>
      </c>
      <c r="C58" s="126"/>
      <c r="D58" s="126"/>
      <c r="E58" s="126"/>
      <c r="F58" s="126"/>
      <c r="G58" s="126"/>
      <c r="H58" s="126"/>
      <c r="I58" s="126"/>
      <c r="J58" s="126"/>
      <c r="K58" s="126"/>
      <c r="L58" s="126"/>
      <c r="M58" s="126"/>
      <c r="N58" s="127"/>
    </row>
    <row r="59" spans="2:14" ht="23.1" customHeight="1" x14ac:dyDescent="0.2">
      <c r="B59" s="124"/>
      <c r="C59" s="124"/>
      <c r="D59" s="124"/>
      <c r="E59" s="124"/>
      <c r="F59" s="124"/>
      <c r="G59" s="124"/>
      <c r="H59" s="124"/>
      <c r="I59" s="124"/>
      <c r="J59" s="124"/>
      <c r="K59" s="124"/>
      <c r="L59" s="124"/>
      <c r="M59" s="124"/>
      <c r="N59" s="124"/>
    </row>
    <row r="60" spans="2:14" s="58" customFormat="1" ht="23.1" customHeight="1" x14ac:dyDescent="0.25">
      <c r="B60" s="111" t="s">
        <v>237</v>
      </c>
      <c r="C60" s="111"/>
      <c r="D60" s="111"/>
      <c r="E60" s="110"/>
      <c r="F60" s="110"/>
      <c r="G60" s="110"/>
      <c r="H60" s="59"/>
      <c r="I60" s="110" t="s">
        <v>238</v>
      </c>
      <c r="J60" s="110"/>
      <c r="K60" s="110"/>
      <c r="L60" s="110"/>
      <c r="M60" s="110"/>
      <c r="N60" s="110"/>
    </row>
    <row r="61" spans="2:14" ht="23.1" customHeight="1" x14ac:dyDescent="0.25">
      <c r="B61" s="31" t="s">
        <v>4</v>
      </c>
      <c r="C61" s="32" t="s">
        <v>85</v>
      </c>
      <c r="D61" s="33" t="s">
        <v>208</v>
      </c>
      <c r="E61" s="34" t="s">
        <v>11</v>
      </c>
      <c r="F61" s="35"/>
      <c r="G61" s="36"/>
      <c r="H61" s="37"/>
      <c r="I61" s="104" t="s">
        <v>4</v>
      </c>
      <c r="J61" s="105"/>
      <c r="K61" s="106"/>
      <c r="L61" s="38" t="s">
        <v>85</v>
      </c>
      <c r="M61" s="39" t="s">
        <v>9</v>
      </c>
      <c r="N61" s="40" t="s">
        <v>11</v>
      </c>
    </row>
    <row r="62" spans="2:14" ht="23.1" customHeight="1" x14ac:dyDescent="0.25">
      <c r="B62" s="3" t="s">
        <v>80</v>
      </c>
      <c r="C62" s="13">
        <v>3</v>
      </c>
      <c r="D62" s="64">
        <v>7.14</v>
      </c>
      <c r="E62" s="81">
        <v>275000</v>
      </c>
      <c r="F62" s="82">
        <v>275000</v>
      </c>
      <c r="G62" s="36"/>
      <c r="H62" s="37"/>
      <c r="I62" s="78" t="s">
        <v>74</v>
      </c>
      <c r="J62" s="79" t="s">
        <v>74</v>
      </c>
      <c r="K62" s="80" t="s">
        <v>74</v>
      </c>
      <c r="L62" s="13">
        <v>16.55</v>
      </c>
      <c r="M62" s="65">
        <v>-2.65</v>
      </c>
      <c r="N62" s="47">
        <v>20000</v>
      </c>
    </row>
    <row r="63" spans="2:14" ht="23.1" customHeight="1" x14ac:dyDescent="0.25">
      <c r="B63" s="22" t="s">
        <v>191</v>
      </c>
      <c r="C63" s="13">
        <v>18</v>
      </c>
      <c r="D63" s="64">
        <v>5.88</v>
      </c>
      <c r="E63" s="81">
        <v>100000</v>
      </c>
      <c r="F63" s="82">
        <v>100000</v>
      </c>
      <c r="G63" s="54"/>
      <c r="H63" s="37"/>
      <c r="I63" s="78" t="s">
        <v>187</v>
      </c>
      <c r="J63" s="79" t="s">
        <v>187</v>
      </c>
      <c r="K63" s="80" t="s">
        <v>187</v>
      </c>
      <c r="L63" s="13">
        <v>13.15</v>
      </c>
      <c r="M63" s="65">
        <v>-1.87</v>
      </c>
      <c r="N63" s="47">
        <v>1035000</v>
      </c>
    </row>
    <row r="64" spans="2:14" ht="23.1" customHeight="1" x14ac:dyDescent="0.25">
      <c r="B64" s="3" t="s">
        <v>14</v>
      </c>
      <c r="C64" s="13">
        <v>0.45</v>
      </c>
      <c r="D64" s="64">
        <v>4.6500000000000004</v>
      </c>
      <c r="E64" s="81">
        <v>100000</v>
      </c>
      <c r="F64" s="82">
        <v>100000</v>
      </c>
      <c r="G64" s="54"/>
      <c r="H64" s="37"/>
      <c r="I64" s="78" t="s">
        <v>32</v>
      </c>
      <c r="J64" s="79" t="s">
        <v>32</v>
      </c>
      <c r="K64" s="80" t="s">
        <v>32</v>
      </c>
      <c r="L64" s="13">
        <v>0.53</v>
      </c>
      <c r="M64" s="65">
        <v>-1.85</v>
      </c>
      <c r="N64" s="47">
        <v>1192521</v>
      </c>
    </row>
    <row r="65" spans="2:14" ht="23.1" customHeight="1" x14ac:dyDescent="0.25">
      <c r="B65" s="3" t="s">
        <v>229</v>
      </c>
      <c r="C65" s="13">
        <v>0.35</v>
      </c>
      <c r="D65" s="64">
        <v>2.94</v>
      </c>
      <c r="E65" s="81">
        <v>98600000</v>
      </c>
      <c r="F65" s="82">
        <v>98600000</v>
      </c>
      <c r="G65" s="54"/>
      <c r="H65" s="37"/>
      <c r="I65" s="78" t="s">
        <v>126</v>
      </c>
      <c r="J65" s="79" t="s">
        <v>126</v>
      </c>
      <c r="K65" s="80" t="s">
        <v>126</v>
      </c>
      <c r="L65" s="13">
        <v>1.85</v>
      </c>
      <c r="M65" s="65">
        <v>-1.07</v>
      </c>
      <c r="N65" s="47">
        <v>950000</v>
      </c>
    </row>
    <row r="66" spans="2:14" ht="23.1" customHeight="1" x14ac:dyDescent="0.25">
      <c r="B66" s="3" t="s">
        <v>68</v>
      </c>
      <c r="C66" s="13">
        <v>29.2</v>
      </c>
      <c r="D66" s="64">
        <v>2.46</v>
      </c>
      <c r="E66" s="81">
        <v>31477</v>
      </c>
      <c r="F66" s="82">
        <v>31477</v>
      </c>
      <c r="G66" s="54"/>
      <c r="H66" s="37"/>
      <c r="I66" s="78" t="s">
        <v>56</v>
      </c>
      <c r="J66" s="79" t="s">
        <v>56</v>
      </c>
      <c r="K66" s="80" t="s">
        <v>56</v>
      </c>
      <c r="L66" s="13">
        <v>1.47</v>
      </c>
      <c r="M66" s="65">
        <v>-0.68</v>
      </c>
      <c r="N66" s="47">
        <v>359740</v>
      </c>
    </row>
    <row r="67" spans="2:14" s="58" customFormat="1" ht="23.1" customHeight="1" x14ac:dyDescent="0.25">
      <c r="B67" s="110" t="s">
        <v>209</v>
      </c>
      <c r="C67" s="110"/>
      <c r="D67" s="110"/>
      <c r="E67" s="110"/>
      <c r="F67" s="110"/>
      <c r="G67" s="110"/>
      <c r="H67" s="59"/>
      <c r="I67" s="111" t="s">
        <v>210</v>
      </c>
      <c r="J67" s="111"/>
      <c r="K67" s="111"/>
      <c r="L67" s="111"/>
      <c r="M67" s="111"/>
      <c r="N67" s="111"/>
    </row>
    <row r="68" spans="2:14" ht="23.1" customHeight="1" x14ac:dyDescent="0.25">
      <c r="B68" s="31" t="s">
        <v>4</v>
      </c>
      <c r="C68" s="32" t="s">
        <v>85</v>
      </c>
      <c r="D68" s="33" t="s">
        <v>208</v>
      </c>
      <c r="E68" s="41" t="s">
        <v>11</v>
      </c>
      <c r="F68" s="41"/>
      <c r="G68" s="36"/>
      <c r="H68" s="37"/>
      <c r="I68" s="112" t="s">
        <v>4</v>
      </c>
      <c r="J68" s="105"/>
      <c r="K68" s="106"/>
      <c r="L68" s="13" t="s">
        <v>85</v>
      </c>
      <c r="M68" s="20" t="s">
        <v>9</v>
      </c>
      <c r="N68" s="40" t="s">
        <v>12</v>
      </c>
    </row>
    <row r="69" spans="2:14" ht="23.1" customHeight="1" x14ac:dyDescent="0.25">
      <c r="B69" s="3" t="s">
        <v>229</v>
      </c>
      <c r="C69" s="13">
        <v>0.35</v>
      </c>
      <c r="D69" s="50">
        <v>2.94</v>
      </c>
      <c r="E69" s="81">
        <v>98600000</v>
      </c>
      <c r="F69" s="82">
        <v>98600000</v>
      </c>
      <c r="G69" s="36"/>
      <c r="H69" s="37"/>
      <c r="I69" s="78" t="s">
        <v>20</v>
      </c>
      <c r="J69" s="79" t="s">
        <v>20</v>
      </c>
      <c r="K69" s="80" t="s">
        <v>20</v>
      </c>
      <c r="L69" s="13">
        <v>0.49</v>
      </c>
      <c r="M69" s="50">
        <v>2.08</v>
      </c>
      <c r="N69" s="47">
        <v>43105597.43</v>
      </c>
    </row>
    <row r="70" spans="2:14" ht="23.1" customHeight="1" x14ac:dyDescent="0.25">
      <c r="B70" s="3" t="s">
        <v>20</v>
      </c>
      <c r="C70" s="13">
        <v>0.49</v>
      </c>
      <c r="D70" s="50">
        <v>2.08</v>
      </c>
      <c r="E70" s="81">
        <v>87970607</v>
      </c>
      <c r="F70" s="82">
        <v>87970607</v>
      </c>
      <c r="G70" s="36"/>
      <c r="H70" s="37"/>
      <c r="I70" s="78" t="s">
        <v>229</v>
      </c>
      <c r="J70" s="79" t="s">
        <v>229</v>
      </c>
      <c r="K70" s="80" t="s">
        <v>229</v>
      </c>
      <c r="L70" s="13">
        <v>0.35</v>
      </c>
      <c r="M70" s="50">
        <v>2.94</v>
      </c>
      <c r="N70" s="47">
        <v>34510000</v>
      </c>
    </row>
    <row r="71" spans="2:14" ht="23.1" customHeight="1" x14ac:dyDescent="0.25">
      <c r="B71" s="3" t="s">
        <v>38</v>
      </c>
      <c r="C71" s="13">
        <v>0.37</v>
      </c>
      <c r="D71" s="50">
        <v>0</v>
      </c>
      <c r="E71" s="81">
        <v>87811233</v>
      </c>
      <c r="F71" s="82">
        <v>87811233</v>
      </c>
      <c r="G71" s="36"/>
      <c r="H71" s="37"/>
      <c r="I71" s="78" t="s">
        <v>38</v>
      </c>
      <c r="J71" s="79" t="s">
        <v>38</v>
      </c>
      <c r="K71" s="80" t="s">
        <v>38</v>
      </c>
      <c r="L71" s="13">
        <v>0.37</v>
      </c>
      <c r="M71" s="50">
        <v>0</v>
      </c>
      <c r="N71" s="47">
        <v>32490156.210000001</v>
      </c>
    </row>
    <row r="72" spans="2:14" ht="23.1" customHeight="1" x14ac:dyDescent="0.25">
      <c r="B72" s="3" t="s">
        <v>18</v>
      </c>
      <c r="C72" s="13">
        <v>0.59</v>
      </c>
      <c r="D72" s="50">
        <v>0</v>
      </c>
      <c r="E72" s="81">
        <v>41075869</v>
      </c>
      <c r="F72" s="82">
        <v>41075869</v>
      </c>
      <c r="G72" s="36"/>
      <c r="H72" s="37"/>
      <c r="I72" s="78" t="s">
        <v>16</v>
      </c>
      <c r="J72" s="79" t="s">
        <v>16</v>
      </c>
      <c r="K72" s="80" t="s">
        <v>16</v>
      </c>
      <c r="L72" s="13">
        <v>1.02</v>
      </c>
      <c r="M72" s="50">
        <v>0</v>
      </c>
      <c r="N72" s="47">
        <v>31011281.5</v>
      </c>
    </row>
    <row r="73" spans="2:14" ht="23.1" customHeight="1" x14ac:dyDescent="0.25">
      <c r="B73" s="3" t="s">
        <v>24</v>
      </c>
      <c r="C73" s="13">
        <v>0.59</v>
      </c>
      <c r="D73" s="50">
        <v>0</v>
      </c>
      <c r="E73" s="81">
        <v>37700000</v>
      </c>
      <c r="F73" s="82">
        <v>37700000</v>
      </c>
      <c r="G73" s="36"/>
      <c r="H73" s="37"/>
      <c r="I73" s="78" t="s">
        <v>18</v>
      </c>
      <c r="J73" s="79" t="s">
        <v>18</v>
      </c>
      <c r="K73" s="80" t="s">
        <v>18</v>
      </c>
      <c r="L73" s="13">
        <v>0.59</v>
      </c>
      <c r="M73" s="50">
        <v>0</v>
      </c>
      <c r="N73" s="47">
        <v>24234762.710000001</v>
      </c>
    </row>
    <row r="74" spans="2:14" ht="23.1" customHeight="1" x14ac:dyDescent="0.2">
      <c r="B74" s="93"/>
      <c r="C74" s="94"/>
      <c r="D74" s="94"/>
      <c r="E74" s="94"/>
      <c r="F74" s="94"/>
      <c r="G74" s="94"/>
      <c r="H74" s="94"/>
      <c r="I74" s="94"/>
      <c r="J74" s="94"/>
      <c r="K74" s="94"/>
      <c r="L74" s="94"/>
      <c r="M74" s="94"/>
      <c r="N74" s="95"/>
    </row>
    <row r="75" spans="2:14" ht="75.75" customHeight="1" x14ac:dyDescent="0.2">
      <c r="B75" s="57" t="s">
        <v>233</v>
      </c>
      <c r="C75" s="99" t="s">
        <v>280</v>
      </c>
      <c r="D75" s="100"/>
      <c r="E75" s="100"/>
      <c r="F75" s="100"/>
      <c r="G75" s="100"/>
      <c r="H75" s="100"/>
      <c r="I75" s="100"/>
      <c r="J75" s="100"/>
      <c r="K75" s="100"/>
      <c r="L75" s="100"/>
      <c r="M75" s="100"/>
      <c r="N75" s="101"/>
    </row>
    <row r="76" spans="2:14" ht="52.5" customHeight="1" x14ac:dyDescent="0.2">
      <c r="B76" s="66" t="s">
        <v>279</v>
      </c>
      <c r="C76" s="96" t="s">
        <v>262</v>
      </c>
      <c r="D76" s="97"/>
      <c r="E76" s="97"/>
      <c r="F76" s="97"/>
      <c r="G76" s="97"/>
      <c r="H76" s="97"/>
      <c r="I76" s="97"/>
      <c r="J76" s="97"/>
      <c r="K76" s="97"/>
      <c r="L76" s="97"/>
      <c r="M76" s="97"/>
      <c r="N76" s="98"/>
    </row>
    <row r="77" spans="2:14" ht="23.1" customHeight="1" x14ac:dyDescent="0.25">
      <c r="B77" s="85" t="s">
        <v>223</v>
      </c>
      <c r="C77" s="87" t="s">
        <v>224</v>
      </c>
      <c r="D77" s="88"/>
      <c r="E77" s="88"/>
      <c r="F77" s="88"/>
      <c r="G77" s="88"/>
      <c r="H77" s="88"/>
      <c r="I77" s="88"/>
      <c r="J77" s="88"/>
      <c r="K77" s="88"/>
      <c r="L77" s="88"/>
      <c r="M77" s="88"/>
      <c r="N77" s="89"/>
    </row>
    <row r="78" spans="2:14" ht="31.5" customHeight="1" x14ac:dyDescent="0.25">
      <c r="B78" s="86"/>
      <c r="C78" s="90" t="s">
        <v>225</v>
      </c>
      <c r="D78" s="91"/>
      <c r="E78" s="91"/>
      <c r="F78" s="91"/>
      <c r="G78" s="91"/>
      <c r="H78" s="91"/>
      <c r="I78" s="91"/>
      <c r="J78" s="91"/>
      <c r="K78" s="91"/>
      <c r="L78" s="91"/>
      <c r="M78" s="91"/>
      <c r="N78" s="92"/>
    </row>
    <row r="79" spans="2:14" ht="23.1" customHeight="1" x14ac:dyDescent="0.2"/>
    <row r="80" spans="2:14" ht="15" x14ac:dyDescent="0.25">
      <c r="E80" s="56"/>
    </row>
  </sheetData>
  <mergeCells count="61">
    <mergeCell ref="B30:N30"/>
    <mergeCell ref="B56:C56"/>
    <mergeCell ref="D56:K56"/>
    <mergeCell ref="E63:F63"/>
    <mergeCell ref="D33:K33"/>
    <mergeCell ref="B46:N46"/>
    <mergeCell ref="B34:N34"/>
    <mergeCell ref="D42:K42"/>
    <mergeCell ref="B33:C33"/>
    <mergeCell ref="B42:C42"/>
    <mergeCell ref="B59:N59"/>
    <mergeCell ref="D57:K57"/>
    <mergeCell ref="D52:K52"/>
    <mergeCell ref="B57:C57"/>
    <mergeCell ref="B52:C52"/>
    <mergeCell ref="B58:N58"/>
    <mergeCell ref="B11:N11"/>
    <mergeCell ref="B26:C26"/>
    <mergeCell ref="D26:K26"/>
    <mergeCell ref="B27:N27"/>
    <mergeCell ref="B29:C29"/>
    <mergeCell ref="D29:K29"/>
    <mergeCell ref="D3:F3"/>
    <mergeCell ref="D4:F4"/>
    <mergeCell ref="D5:F5"/>
    <mergeCell ref="B9:N9"/>
    <mergeCell ref="D6:E6"/>
    <mergeCell ref="I73:K73"/>
    <mergeCell ref="B67:G67"/>
    <mergeCell ref="I67:N67"/>
    <mergeCell ref="E70:F70"/>
    <mergeCell ref="E69:F69"/>
    <mergeCell ref="I69:K69"/>
    <mergeCell ref="I68:K68"/>
    <mergeCell ref="E73:F73"/>
    <mergeCell ref="E71:F71"/>
    <mergeCell ref="I63:K63"/>
    <mergeCell ref="I65:K65"/>
    <mergeCell ref="B53:N53"/>
    <mergeCell ref="I71:K71"/>
    <mergeCell ref="I70:K70"/>
    <mergeCell ref="B60:G60"/>
    <mergeCell ref="I60:N60"/>
    <mergeCell ref="E65:F65"/>
    <mergeCell ref="I64:K64"/>
    <mergeCell ref="I66:K66"/>
    <mergeCell ref="E64:F64"/>
    <mergeCell ref="B43:N43"/>
    <mergeCell ref="E72:F72"/>
    <mergeCell ref="B77:B78"/>
    <mergeCell ref="C77:N77"/>
    <mergeCell ref="C78:N78"/>
    <mergeCell ref="B74:N74"/>
    <mergeCell ref="I72:K72"/>
    <mergeCell ref="C76:N76"/>
    <mergeCell ref="C75:N75"/>
    <mergeCell ref="B44:N44"/>
    <mergeCell ref="E66:F66"/>
    <mergeCell ref="I61:K61"/>
    <mergeCell ref="E62:F62"/>
    <mergeCell ref="I62:K62"/>
  </mergeCells>
  <pageMargins left="0" right="0" top="0" bottom="0" header="0.31496062992125984" footer="0.31496062992125984"/>
  <pageSetup paperSize="9" scale="7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rightToLeft="1" topLeftCell="A25" workbookViewId="0">
      <selection activeCell="B11" sqref="B11:F11"/>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4.95" customHeight="1" x14ac:dyDescent="0.2">
      <c r="B1" s="130" t="s">
        <v>87</v>
      </c>
      <c r="C1" s="130"/>
    </row>
    <row r="2" spans="2:6" ht="24.95" customHeight="1" x14ac:dyDescent="0.2">
      <c r="B2" s="77" t="s">
        <v>266</v>
      </c>
      <c r="C2" s="77"/>
    </row>
    <row r="3" spans="2:6" ht="24.95" customHeight="1" x14ac:dyDescent="0.2">
      <c r="B3" s="131"/>
      <c r="C3" s="131"/>
      <c r="D3" s="131"/>
    </row>
    <row r="4" spans="2:6" ht="24.95" customHeight="1" x14ac:dyDescent="0.2">
      <c r="B4" s="132" t="s">
        <v>273</v>
      </c>
      <c r="C4" s="132"/>
      <c r="D4" s="132"/>
      <c r="E4" s="132"/>
      <c r="F4" s="132"/>
    </row>
    <row r="5" spans="2:6" ht="24.95" customHeight="1" x14ac:dyDescent="0.2">
      <c r="B5" s="69" t="s">
        <v>4</v>
      </c>
      <c r="C5" s="70" t="s">
        <v>5</v>
      </c>
      <c r="D5" s="70" t="s">
        <v>10</v>
      </c>
      <c r="E5" s="70" t="s">
        <v>11</v>
      </c>
      <c r="F5" s="70" t="s">
        <v>12</v>
      </c>
    </row>
    <row r="6" spans="2:6" ht="24.95" customHeight="1" x14ac:dyDescent="0.2">
      <c r="B6" s="133" t="s">
        <v>274</v>
      </c>
      <c r="C6" s="134"/>
      <c r="D6" s="134"/>
      <c r="E6" s="134"/>
      <c r="F6" s="135"/>
    </row>
    <row r="7" spans="2:6" ht="24.95" customHeight="1" x14ac:dyDescent="0.2">
      <c r="B7" s="71" t="s">
        <v>275</v>
      </c>
      <c r="C7" s="72" t="s">
        <v>222</v>
      </c>
      <c r="D7" s="73">
        <v>3</v>
      </c>
      <c r="E7" s="73">
        <v>1250000</v>
      </c>
      <c r="F7" s="73">
        <v>3075000</v>
      </c>
    </row>
    <row r="8" spans="2:6" ht="24.95" customHeight="1" x14ac:dyDescent="0.2">
      <c r="B8" s="128" t="s">
        <v>276</v>
      </c>
      <c r="C8" s="129"/>
      <c r="D8" s="73">
        <f>SUM(D7)</f>
        <v>3</v>
      </c>
      <c r="E8" s="73">
        <f>SUM(E7)</f>
        <v>1250000</v>
      </c>
      <c r="F8" s="73">
        <f>SUM(F7)</f>
        <v>3075000</v>
      </c>
    </row>
    <row r="9" spans="2:6" ht="24.95" customHeight="1" x14ac:dyDescent="0.2">
      <c r="B9" s="128" t="s">
        <v>277</v>
      </c>
      <c r="C9" s="129"/>
      <c r="D9" s="73">
        <v>3</v>
      </c>
      <c r="E9" s="73">
        <v>1250000</v>
      </c>
      <c r="F9" s="73">
        <v>3075000</v>
      </c>
    </row>
    <row r="10" spans="2:6" ht="24.95" customHeight="1" x14ac:dyDescent="0.25">
      <c r="B10" s="74"/>
      <c r="C10" s="74"/>
      <c r="D10" s="74"/>
      <c r="E10" s="74"/>
      <c r="F10" s="74"/>
    </row>
    <row r="11" spans="2:6" ht="24.95" customHeight="1" x14ac:dyDescent="0.2">
      <c r="B11" s="132" t="s">
        <v>278</v>
      </c>
      <c r="C11" s="132"/>
      <c r="D11" s="132"/>
      <c r="E11" s="132"/>
      <c r="F11" s="132"/>
    </row>
    <row r="12" spans="2:6" ht="24.95" customHeight="1" x14ac:dyDescent="0.2">
      <c r="B12" s="75" t="s">
        <v>4</v>
      </c>
      <c r="C12" s="76" t="s">
        <v>5</v>
      </c>
      <c r="D12" s="76" t="s">
        <v>10</v>
      </c>
      <c r="E12" s="76" t="s">
        <v>11</v>
      </c>
      <c r="F12" s="76" t="s">
        <v>12</v>
      </c>
    </row>
    <row r="13" spans="2:6" ht="24.95" customHeight="1" x14ac:dyDescent="0.2">
      <c r="B13" s="133" t="s">
        <v>13</v>
      </c>
      <c r="C13" s="134"/>
      <c r="D13" s="134"/>
      <c r="E13" s="134"/>
      <c r="F13" s="135"/>
    </row>
    <row r="14" spans="2:6" ht="24.95" customHeight="1" x14ac:dyDescent="0.2">
      <c r="B14" s="71" t="s">
        <v>26</v>
      </c>
      <c r="C14" s="72" t="s">
        <v>27</v>
      </c>
      <c r="D14" s="73">
        <v>8</v>
      </c>
      <c r="E14" s="73">
        <v>19175000</v>
      </c>
      <c r="F14" s="73">
        <v>8820500</v>
      </c>
    </row>
    <row r="15" spans="2:6" ht="24.95" customHeight="1" x14ac:dyDescent="0.2">
      <c r="B15" s="71" t="s">
        <v>28</v>
      </c>
      <c r="C15" s="72" t="s">
        <v>29</v>
      </c>
      <c r="D15" s="73">
        <v>4</v>
      </c>
      <c r="E15" s="73">
        <v>3000000</v>
      </c>
      <c r="F15" s="73">
        <v>3030000</v>
      </c>
    </row>
    <row r="16" spans="2:6" ht="24.95" customHeight="1" x14ac:dyDescent="0.2">
      <c r="B16" s="136" t="s">
        <v>40</v>
      </c>
      <c r="C16" s="137"/>
      <c r="D16" s="73">
        <f>SUM(D14:D15)</f>
        <v>12</v>
      </c>
      <c r="E16" s="73">
        <f>SUM(E14:E15)</f>
        <v>22175000</v>
      </c>
      <c r="F16" s="73">
        <f>SUM(F14:F15)</f>
        <v>11850500</v>
      </c>
    </row>
    <row r="17" spans="2:6" ht="24.95" customHeight="1" x14ac:dyDescent="0.2">
      <c r="B17" s="133" t="s">
        <v>274</v>
      </c>
      <c r="C17" s="134"/>
      <c r="D17" s="134"/>
      <c r="E17" s="134"/>
      <c r="F17" s="135"/>
    </row>
    <row r="18" spans="2:6" ht="24.95" customHeight="1" x14ac:dyDescent="0.2">
      <c r="B18" s="71" t="s">
        <v>275</v>
      </c>
      <c r="C18" s="72" t="s">
        <v>222</v>
      </c>
      <c r="D18" s="73">
        <v>6</v>
      </c>
      <c r="E18" s="73">
        <v>2000000</v>
      </c>
      <c r="F18" s="73">
        <v>4920000</v>
      </c>
    </row>
    <row r="19" spans="2:6" ht="24.95" customHeight="1" x14ac:dyDescent="0.2">
      <c r="B19" s="128" t="s">
        <v>276</v>
      </c>
      <c r="C19" s="129"/>
      <c r="D19" s="73">
        <f>SUM(D18)</f>
        <v>6</v>
      </c>
      <c r="E19" s="73">
        <f>SUM(E18)</f>
        <v>2000000</v>
      </c>
      <c r="F19" s="73">
        <f>SUM(F18)</f>
        <v>4920000</v>
      </c>
    </row>
    <row r="20" spans="2:6" ht="24.95" customHeight="1" x14ac:dyDescent="0.2">
      <c r="B20" s="128" t="s">
        <v>277</v>
      </c>
      <c r="C20" s="129"/>
      <c r="D20" s="73">
        <f>D19+D16</f>
        <v>18</v>
      </c>
      <c r="E20" s="73">
        <f>E19+E16</f>
        <v>24175000</v>
      </c>
      <c r="F20" s="73">
        <f>F19+F16</f>
        <v>16770500</v>
      </c>
    </row>
  </sheetData>
  <mergeCells count="12">
    <mergeCell ref="B20:C20"/>
    <mergeCell ref="B1:C1"/>
    <mergeCell ref="B3:D3"/>
    <mergeCell ref="B4:F4"/>
    <mergeCell ref="B6:F6"/>
    <mergeCell ref="B8:C8"/>
    <mergeCell ref="B9:C9"/>
    <mergeCell ref="B11:F11"/>
    <mergeCell ref="B13:F13"/>
    <mergeCell ref="B16:C16"/>
    <mergeCell ref="B17:F17"/>
    <mergeCell ref="B19:C19"/>
  </mergeCells>
  <pageMargins left="0.70866141732283472" right="0.70866141732283472" top="0.74803149606299213" bottom="0.74803149606299213" header="0.31496062992125984" footer="0.31496062992125984"/>
  <pageSetup paperSize="9" scale="8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6"/>
  <sheetViews>
    <sheetView rightToLeft="1" topLeftCell="A43" zoomScaleNormal="100" workbookViewId="0">
      <selection activeCell="A22" sqref="A22:XFD22"/>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6" ht="24.75" customHeight="1" x14ac:dyDescent="0.25">
      <c r="B1" s="141" t="s">
        <v>268</v>
      </c>
      <c r="C1" s="141"/>
      <c r="D1" s="141"/>
      <c r="E1" s="141"/>
      <c r="F1" s="141"/>
    </row>
    <row r="2" spans="2:6" ht="19.5" customHeight="1" x14ac:dyDescent="0.2">
      <c r="B2" s="26" t="s">
        <v>4</v>
      </c>
      <c r="C2" s="26" t="s">
        <v>5</v>
      </c>
      <c r="D2" s="26" t="s">
        <v>98</v>
      </c>
      <c r="E2" s="26" t="s">
        <v>99</v>
      </c>
      <c r="F2" s="26" t="s">
        <v>100</v>
      </c>
    </row>
    <row r="3" spans="2:6" ht="12.95" customHeight="1" x14ac:dyDescent="0.25">
      <c r="B3" s="138" t="s">
        <v>13</v>
      </c>
      <c r="C3" s="139"/>
      <c r="D3" s="139"/>
      <c r="E3" s="139"/>
      <c r="F3" s="140"/>
    </row>
    <row r="4" spans="2:6" ht="12.95" customHeight="1" x14ac:dyDescent="0.2">
      <c r="B4" s="3" t="s">
        <v>30</v>
      </c>
      <c r="C4" s="3" t="s">
        <v>31</v>
      </c>
      <c r="D4" s="13">
        <v>1.1499999999999999</v>
      </c>
      <c r="E4" s="13">
        <v>1.1499999999999999</v>
      </c>
      <c r="F4" s="24" t="s">
        <v>103</v>
      </c>
    </row>
    <row r="5" spans="2:6" ht="12.95" customHeight="1" x14ac:dyDescent="0.2">
      <c r="B5" s="3" t="s">
        <v>101</v>
      </c>
      <c r="C5" s="3" t="s">
        <v>102</v>
      </c>
      <c r="D5" s="13">
        <v>0.72</v>
      </c>
      <c r="E5" s="13">
        <v>0.72</v>
      </c>
      <c r="F5" s="24" t="s">
        <v>103</v>
      </c>
    </row>
    <row r="6" spans="2:6" ht="12.95" customHeight="1" x14ac:dyDescent="0.2">
      <c r="B6" s="4" t="s">
        <v>36</v>
      </c>
      <c r="C6" s="4" t="s">
        <v>37</v>
      </c>
      <c r="D6" s="13">
        <v>0.9</v>
      </c>
      <c r="E6" s="13">
        <v>0.9</v>
      </c>
      <c r="F6" s="24" t="s">
        <v>103</v>
      </c>
    </row>
    <row r="7" spans="2:6" ht="12.95" customHeight="1" x14ac:dyDescent="0.2">
      <c r="B7" s="3" t="s">
        <v>104</v>
      </c>
      <c r="C7" s="3" t="s">
        <v>105</v>
      </c>
      <c r="D7" s="13">
        <v>0.33</v>
      </c>
      <c r="E7" s="13">
        <v>0.33</v>
      </c>
      <c r="F7" s="24" t="s">
        <v>103</v>
      </c>
    </row>
    <row r="8" spans="2:6" ht="12.95" customHeight="1" x14ac:dyDescent="0.25">
      <c r="B8" s="138" t="s">
        <v>205</v>
      </c>
      <c r="C8" s="139"/>
      <c r="D8" s="139"/>
      <c r="E8" s="139"/>
      <c r="F8" s="140"/>
    </row>
    <row r="9" spans="2:6" ht="12.95" customHeight="1" x14ac:dyDescent="0.2">
      <c r="B9" s="3" t="s">
        <v>206</v>
      </c>
      <c r="C9" s="3" t="s">
        <v>207</v>
      </c>
      <c r="D9" s="13">
        <v>3.6</v>
      </c>
      <c r="E9" s="13">
        <v>3.6</v>
      </c>
      <c r="F9" s="24" t="s">
        <v>103</v>
      </c>
    </row>
    <row r="10" spans="2:6" ht="12.95" customHeight="1" x14ac:dyDescent="0.25">
      <c r="B10" s="138" t="s">
        <v>108</v>
      </c>
      <c r="C10" s="139"/>
      <c r="D10" s="139"/>
      <c r="E10" s="139"/>
      <c r="F10" s="140"/>
    </row>
    <row r="11" spans="2:6" ht="12.95" customHeight="1" x14ac:dyDescent="0.2">
      <c r="B11" s="3" t="s">
        <v>109</v>
      </c>
      <c r="C11" s="3" t="s">
        <v>110</v>
      </c>
      <c r="D11" s="13">
        <v>0.98</v>
      </c>
      <c r="E11" s="13">
        <v>0.98</v>
      </c>
      <c r="F11" s="24" t="s">
        <v>103</v>
      </c>
    </row>
    <row r="12" spans="2:6" ht="12.95" customHeight="1" x14ac:dyDescent="0.2">
      <c r="B12" s="3" t="s">
        <v>115</v>
      </c>
      <c r="C12" s="3" t="s">
        <v>116</v>
      </c>
      <c r="D12" s="13">
        <v>0.45</v>
      </c>
      <c r="E12" s="13">
        <v>0.45</v>
      </c>
      <c r="F12" s="24" t="s">
        <v>103</v>
      </c>
    </row>
    <row r="13" spans="2:6" ht="12.95" customHeight="1" x14ac:dyDescent="0.2">
      <c r="B13" s="5" t="s">
        <v>111</v>
      </c>
      <c r="C13" s="5" t="s">
        <v>112</v>
      </c>
      <c r="D13" s="13">
        <v>0.38</v>
      </c>
      <c r="E13" s="13">
        <v>0.38</v>
      </c>
      <c r="F13" s="24" t="s">
        <v>103</v>
      </c>
    </row>
    <row r="14" spans="2:6" ht="12.95" customHeight="1" x14ac:dyDescent="0.2">
      <c r="B14" s="3" t="s">
        <v>113</v>
      </c>
      <c r="C14" s="3" t="s">
        <v>114</v>
      </c>
      <c r="D14" s="13">
        <v>0.77</v>
      </c>
      <c r="E14" s="13">
        <v>0.77</v>
      </c>
      <c r="F14" s="24" t="s">
        <v>103</v>
      </c>
    </row>
    <row r="15" spans="2:6" ht="12.95" customHeight="1" x14ac:dyDescent="0.25">
      <c r="B15" s="138" t="s">
        <v>119</v>
      </c>
      <c r="C15" s="139"/>
      <c r="D15" s="139"/>
      <c r="E15" s="139"/>
      <c r="F15" s="140"/>
    </row>
    <row r="16" spans="2:6" ht="12.95" customHeight="1" x14ac:dyDescent="0.2">
      <c r="B16" s="3" t="s">
        <v>117</v>
      </c>
      <c r="C16" s="3" t="s">
        <v>118</v>
      </c>
      <c r="D16" s="14">
        <v>0.4</v>
      </c>
      <c r="E16" s="13">
        <v>0.4</v>
      </c>
      <c r="F16" s="24" t="s">
        <v>103</v>
      </c>
    </row>
    <row r="17" spans="2:6" ht="12.95" customHeight="1" x14ac:dyDescent="0.2">
      <c r="B17" s="3" t="s">
        <v>184</v>
      </c>
      <c r="C17" s="3" t="s">
        <v>185</v>
      </c>
      <c r="D17" s="14">
        <v>0.89</v>
      </c>
      <c r="E17" s="13">
        <v>0.89</v>
      </c>
      <c r="F17" s="24" t="s">
        <v>103</v>
      </c>
    </row>
    <row r="18" spans="2:6" ht="12.95" customHeight="1" x14ac:dyDescent="0.25">
      <c r="B18" s="138" t="s">
        <v>41</v>
      </c>
      <c r="C18" s="139"/>
      <c r="D18" s="139"/>
      <c r="E18" s="139"/>
      <c r="F18" s="140"/>
    </row>
    <row r="19" spans="2:6" ht="12.95" customHeight="1" x14ac:dyDescent="0.2">
      <c r="B19" s="22" t="s">
        <v>48</v>
      </c>
      <c r="C19" s="22" t="s">
        <v>49</v>
      </c>
      <c r="D19" s="13">
        <v>0.37</v>
      </c>
      <c r="E19" s="13">
        <v>0.37</v>
      </c>
      <c r="F19" s="24" t="s">
        <v>103</v>
      </c>
    </row>
    <row r="20" spans="2:6" ht="12.95" customHeight="1" x14ac:dyDescent="0.2">
      <c r="B20" s="3" t="s">
        <v>46</v>
      </c>
      <c r="C20" s="3" t="s">
        <v>47</v>
      </c>
      <c r="D20" s="13">
        <v>2.3199999999999998</v>
      </c>
      <c r="E20" s="13">
        <v>2.34</v>
      </c>
      <c r="F20" s="24" t="s">
        <v>103</v>
      </c>
    </row>
    <row r="21" spans="2:6" ht="12.95" customHeight="1" x14ac:dyDescent="0.2">
      <c r="B21" s="22" t="s">
        <v>42</v>
      </c>
      <c r="C21" s="22" t="s">
        <v>43</v>
      </c>
      <c r="D21" s="13">
        <v>0.81</v>
      </c>
      <c r="E21" s="13">
        <v>0.81</v>
      </c>
      <c r="F21" s="24" t="s">
        <v>103</v>
      </c>
    </row>
    <row r="22" spans="2:6" ht="12.95" customHeight="1" x14ac:dyDescent="0.25">
      <c r="B22" s="138" t="s">
        <v>51</v>
      </c>
      <c r="C22" s="139"/>
      <c r="D22" s="139"/>
      <c r="E22" s="139"/>
      <c r="F22" s="140"/>
    </row>
    <row r="23" spans="2:6" ht="12.95" customHeight="1" x14ac:dyDescent="0.2">
      <c r="B23" s="3" t="s">
        <v>124</v>
      </c>
      <c r="C23" s="3" t="s">
        <v>125</v>
      </c>
      <c r="D23" s="13">
        <v>1.3</v>
      </c>
      <c r="E23" s="13">
        <v>1.3</v>
      </c>
      <c r="F23" s="53" t="s">
        <v>103</v>
      </c>
    </row>
    <row r="24" spans="2:6" ht="12.95" customHeight="1" x14ac:dyDescent="0.2">
      <c r="B24" s="3" t="s">
        <v>122</v>
      </c>
      <c r="C24" s="3" t="s">
        <v>123</v>
      </c>
      <c r="D24" s="13">
        <v>0.75</v>
      </c>
      <c r="E24" s="13">
        <v>0.75</v>
      </c>
      <c r="F24" s="53" t="s">
        <v>103</v>
      </c>
    </row>
    <row r="25" spans="2:6" ht="12.95" customHeight="1" x14ac:dyDescent="0.2">
      <c r="B25" s="3" t="s">
        <v>62</v>
      </c>
      <c r="C25" s="3" t="s">
        <v>63</v>
      </c>
      <c r="D25" s="13">
        <v>4.17</v>
      </c>
      <c r="E25" s="13">
        <v>4.1500000000000004</v>
      </c>
      <c r="F25" s="53" t="s">
        <v>103</v>
      </c>
    </row>
    <row r="26" spans="2:6" ht="12.95" customHeight="1" x14ac:dyDescent="0.2">
      <c r="B26" s="3" t="s">
        <v>231</v>
      </c>
      <c r="C26" s="3" t="s">
        <v>232</v>
      </c>
      <c r="D26" s="13">
        <v>0.76</v>
      </c>
      <c r="E26" s="13">
        <v>0.76</v>
      </c>
      <c r="F26" s="53" t="s">
        <v>103</v>
      </c>
    </row>
    <row r="27" spans="2:6" ht="12.95" customHeight="1" x14ac:dyDescent="0.2">
      <c r="B27" s="3" t="s">
        <v>203</v>
      </c>
      <c r="C27" s="3" t="s">
        <v>204</v>
      </c>
      <c r="D27" s="13">
        <v>10</v>
      </c>
      <c r="E27" s="13">
        <v>10</v>
      </c>
      <c r="F27" s="53" t="s">
        <v>103</v>
      </c>
    </row>
    <row r="28" spans="2:6" ht="12.95" customHeight="1" x14ac:dyDescent="0.2">
      <c r="B28" s="3" t="s">
        <v>54</v>
      </c>
      <c r="C28" s="3" t="s">
        <v>55</v>
      </c>
      <c r="D28" s="13">
        <v>0.32</v>
      </c>
      <c r="E28" s="13">
        <v>0.33</v>
      </c>
      <c r="F28" s="53" t="s">
        <v>103</v>
      </c>
    </row>
    <row r="29" spans="2:6" ht="12.95" customHeight="1" x14ac:dyDescent="0.25">
      <c r="B29" s="138" t="s">
        <v>128</v>
      </c>
      <c r="C29" s="139"/>
      <c r="D29" s="139"/>
      <c r="E29" s="139"/>
      <c r="F29" s="140"/>
    </row>
    <row r="30" spans="2:6" ht="12.95" customHeight="1" x14ac:dyDescent="0.2">
      <c r="B30" s="3" t="s">
        <v>70</v>
      </c>
      <c r="C30" s="3" t="s">
        <v>71</v>
      </c>
      <c r="D30" s="13">
        <v>1.5</v>
      </c>
      <c r="E30" s="13">
        <v>1.5</v>
      </c>
      <c r="F30" s="24" t="s">
        <v>103</v>
      </c>
    </row>
    <row r="31" spans="2:6" ht="12.95" customHeight="1" x14ac:dyDescent="0.2">
      <c r="B31" s="3" t="s">
        <v>76</v>
      </c>
      <c r="C31" s="3" t="s">
        <v>77</v>
      </c>
      <c r="D31" s="13">
        <v>6.4</v>
      </c>
      <c r="E31" s="13">
        <v>6.4</v>
      </c>
      <c r="F31" s="24" t="s">
        <v>103</v>
      </c>
    </row>
    <row r="32" spans="2:6" ht="12.95" customHeight="1" x14ac:dyDescent="0.2">
      <c r="B32" s="3" t="s">
        <v>129</v>
      </c>
      <c r="C32" s="3" t="s">
        <v>130</v>
      </c>
      <c r="D32" s="13">
        <v>8.9</v>
      </c>
      <c r="E32" s="13">
        <v>8.9</v>
      </c>
      <c r="F32" s="24" t="s">
        <v>103</v>
      </c>
    </row>
    <row r="33" spans="2:6" ht="12.95" customHeight="1" x14ac:dyDescent="0.25">
      <c r="B33" s="138" t="s">
        <v>79</v>
      </c>
      <c r="C33" s="139"/>
      <c r="D33" s="139"/>
      <c r="E33" s="139"/>
      <c r="F33" s="140"/>
    </row>
    <row r="34" spans="2:6" ht="12.95" customHeight="1" x14ac:dyDescent="0.2">
      <c r="B34" s="3" t="s">
        <v>135</v>
      </c>
      <c r="C34" s="3" t="s">
        <v>136</v>
      </c>
      <c r="D34" s="13">
        <v>0.44</v>
      </c>
      <c r="E34" s="13">
        <v>0.44</v>
      </c>
      <c r="F34" s="24" t="s">
        <v>103</v>
      </c>
    </row>
    <row r="35" spans="2:6" ht="12.95" customHeight="1" x14ac:dyDescent="0.2">
      <c r="B35" s="3" t="s">
        <v>131</v>
      </c>
      <c r="C35" s="3" t="s">
        <v>132</v>
      </c>
      <c r="D35" s="13">
        <v>8.02</v>
      </c>
      <c r="E35" s="13">
        <v>8.02</v>
      </c>
      <c r="F35" s="24" t="s">
        <v>103</v>
      </c>
    </row>
    <row r="36" spans="2:6" ht="12.95" customHeight="1" x14ac:dyDescent="0.2">
      <c r="B36" s="142" t="s">
        <v>267</v>
      </c>
      <c r="C36" s="142"/>
      <c r="D36" s="142"/>
      <c r="E36" s="142"/>
      <c r="F36" s="142"/>
    </row>
    <row r="37" spans="2:6" ht="12.95" customHeight="1" x14ac:dyDescent="0.2">
      <c r="B37" s="26" t="s">
        <v>4</v>
      </c>
      <c r="C37" s="26" t="s">
        <v>5</v>
      </c>
      <c r="D37" s="26" t="s">
        <v>98</v>
      </c>
      <c r="E37" s="26" t="s">
        <v>137</v>
      </c>
      <c r="F37" s="26" t="s">
        <v>100</v>
      </c>
    </row>
    <row r="38" spans="2:6" ht="12.95" customHeight="1" x14ac:dyDescent="0.25">
      <c r="B38" s="138" t="s">
        <v>13</v>
      </c>
      <c r="C38" s="139"/>
      <c r="D38" s="139"/>
      <c r="E38" s="139"/>
      <c r="F38" s="140"/>
    </row>
    <row r="39" spans="2:6" ht="12.95" customHeight="1" x14ac:dyDescent="0.2">
      <c r="B39" s="3" t="s">
        <v>141</v>
      </c>
      <c r="C39" s="3" t="s">
        <v>142</v>
      </c>
      <c r="D39" s="23">
        <v>0.7</v>
      </c>
      <c r="E39" s="14">
        <v>0.7</v>
      </c>
      <c r="F39" s="24" t="s">
        <v>103</v>
      </c>
    </row>
    <row r="40" spans="2:6" ht="12.95" customHeight="1" x14ac:dyDescent="0.2">
      <c r="B40" s="3" t="s">
        <v>211</v>
      </c>
      <c r="C40" s="3" t="s">
        <v>212</v>
      </c>
      <c r="D40" s="23">
        <v>1</v>
      </c>
      <c r="E40" s="14">
        <v>1</v>
      </c>
      <c r="F40" s="24" t="s">
        <v>103</v>
      </c>
    </row>
    <row r="41" spans="2:6" ht="12.95" customHeight="1" x14ac:dyDescent="0.2">
      <c r="B41" s="3" t="s">
        <v>214</v>
      </c>
      <c r="C41" s="3" t="s">
        <v>215</v>
      </c>
      <c r="D41" s="48">
        <v>1</v>
      </c>
      <c r="E41" s="49">
        <v>1</v>
      </c>
      <c r="F41" s="24" t="s">
        <v>103</v>
      </c>
    </row>
    <row r="42" spans="2:6" ht="12.95" customHeight="1" x14ac:dyDescent="0.2">
      <c r="B42" s="3" t="s">
        <v>216</v>
      </c>
      <c r="C42" s="3" t="s">
        <v>213</v>
      </c>
      <c r="D42" s="13">
        <v>1</v>
      </c>
      <c r="E42" s="60">
        <v>1</v>
      </c>
      <c r="F42" s="24" t="s">
        <v>103</v>
      </c>
    </row>
    <row r="43" spans="2:6" ht="12.95" customHeight="1" x14ac:dyDescent="0.2">
      <c r="B43" s="3" t="s">
        <v>138</v>
      </c>
      <c r="C43" s="3" t="s">
        <v>139</v>
      </c>
      <c r="D43" s="13">
        <v>1</v>
      </c>
      <c r="E43" s="60">
        <v>1</v>
      </c>
      <c r="F43" s="24" t="s">
        <v>103</v>
      </c>
    </row>
    <row r="44" spans="2:6" ht="12.95" customHeight="1" x14ac:dyDescent="0.25">
      <c r="B44" s="138" t="s">
        <v>108</v>
      </c>
      <c r="C44" s="139"/>
      <c r="D44" s="139"/>
      <c r="E44" s="139"/>
      <c r="F44" s="140"/>
    </row>
    <row r="45" spans="2:6" ht="12.95" customHeight="1" x14ac:dyDescent="0.2">
      <c r="B45" s="3" t="s">
        <v>143</v>
      </c>
      <c r="C45" s="3" t="s">
        <v>144</v>
      </c>
      <c r="D45" s="23">
        <v>0.42</v>
      </c>
      <c r="E45" s="14">
        <v>0.42</v>
      </c>
      <c r="F45" s="24" t="s">
        <v>103</v>
      </c>
    </row>
    <row r="46" spans="2:6" ht="12.95" customHeight="1" x14ac:dyDescent="0.25">
      <c r="B46" s="138" t="s">
        <v>119</v>
      </c>
      <c r="C46" s="139"/>
      <c r="D46" s="139"/>
      <c r="E46" s="139"/>
      <c r="F46" s="140"/>
    </row>
    <row r="47" spans="2:6" ht="12.95" customHeight="1" x14ac:dyDescent="0.2">
      <c r="B47" s="3" t="s">
        <v>186</v>
      </c>
      <c r="C47" s="3" t="s">
        <v>145</v>
      </c>
      <c r="D47" s="23">
        <v>1</v>
      </c>
      <c r="E47" s="23">
        <v>1</v>
      </c>
      <c r="F47" s="24" t="s">
        <v>103</v>
      </c>
    </row>
    <row r="48" spans="2:6" ht="12.95" customHeight="1" x14ac:dyDescent="0.2">
      <c r="B48" s="3" t="s">
        <v>217</v>
      </c>
      <c r="C48" s="3" t="s">
        <v>218</v>
      </c>
      <c r="D48" s="13">
        <v>1.43</v>
      </c>
      <c r="E48" s="13">
        <v>1.43</v>
      </c>
      <c r="F48" s="24" t="s">
        <v>103</v>
      </c>
    </row>
    <row r="49" spans="2:6" ht="12.95" customHeight="1" x14ac:dyDescent="0.2">
      <c r="B49" s="3" t="s">
        <v>146</v>
      </c>
      <c r="C49" s="3" t="s">
        <v>147</v>
      </c>
      <c r="D49" s="13">
        <v>0.72</v>
      </c>
      <c r="E49" s="13">
        <v>0.72</v>
      </c>
      <c r="F49" s="24" t="s">
        <v>103</v>
      </c>
    </row>
    <row r="50" spans="2:6" ht="12.95" customHeight="1" x14ac:dyDescent="0.2">
      <c r="B50" s="3" t="s">
        <v>242</v>
      </c>
      <c r="C50" s="3" t="s">
        <v>243</v>
      </c>
      <c r="D50" s="13">
        <v>0.23</v>
      </c>
      <c r="E50" s="13">
        <v>0.22</v>
      </c>
      <c r="F50" s="24" t="s">
        <v>103</v>
      </c>
    </row>
    <row r="51" spans="2:6" ht="12.95" customHeight="1" x14ac:dyDescent="0.25">
      <c r="B51" s="138" t="s">
        <v>148</v>
      </c>
      <c r="C51" s="139"/>
      <c r="D51" s="139"/>
      <c r="E51" s="139"/>
      <c r="F51" s="140"/>
    </row>
    <row r="52" spans="2:6" ht="12.95" customHeight="1" x14ac:dyDescent="0.2">
      <c r="B52" s="3" t="s">
        <v>149</v>
      </c>
      <c r="C52" s="3" t="s">
        <v>150</v>
      </c>
      <c r="D52" s="23" t="s">
        <v>140</v>
      </c>
      <c r="E52" s="23" t="s">
        <v>140</v>
      </c>
      <c r="F52" s="24" t="s">
        <v>103</v>
      </c>
    </row>
    <row r="53" spans="2:6" ht="12.95" customHeight="1" x14ac:dyDescent="0.2">
      <c r="B53" s="3" t="s">
        <v>151</v>
      </c>
      <c r="C53" s="3" t="s">
        <v>152</v>
      </c>
      <c r="D53" s="23" t="s">
        <v>140</v>
      </c>
      <c r="E53" s="23" t="s">
        <v>140</v>
      </c>
      <c r="F53" s="24" t="s">
        <v>103</v>
      </c>
    </row>
    <row r="54" spans="2:6" ht="12.95" customHeight="1" x14ac:dyDescent="0.2">
      <c r="B54" s="3" t="s">
        <v>153</v>
      </c>
      <c r="C54" s="3" t="s">
        <v>154</v>
      </c>
      <c r="D54" s="23">
        <v>2.5499999999999998</v>
      </c>
      <c r="E54" s="23">
        <v>2.5499999999999998</v>
      </c>
      <c r="F54" s="24" t="s">
        <v>103</v>
      </c>
    </row>
    <row r="55" spans="2:6" ht="12.95" customHeight="1" x14ac:dyDescent="0.2">
      <c r="B55" s="3" t="s">
        <v>157</v>
      </c>
      <c r="C55" s="3" t="s">
        <v>158</v>
      </c>
      <c r="D55" s="23" t="s">
        <v>140</v>
      </c>
      <c r="E55" s="23" t="s">
        <v>140</v>
      </c>
      <c r="F55" s="24" t="s">
        <v>103</v>
      </c>
    </row>
    <row r="56" spans="2:6" ht="12.95" customHeight="1" x14ac:dyDescent="0.2">
      <c r="B56" s="3" t="s">
        <v>159</v>
      </c>
      <c r="C56" s="3" t="s">
        <v>160</v>
      </c>
      <c r="D56" s="23" t="s">
        <v>140</v>
      </c>
      <c r="E56" s="23" t="s">
        <v>140</v>
      </c>
      <c r="F56" s="24" t="s">
        <v>103</v>
      </c>
    </row>
    <row r="57" spans="2:6" ht="12.95" customHeight="1" x14ac:dyDescent="0.2">
      <c r="B57" s="3" t="s">
        <v>161</v>
      </c>
      <c r="C57" s="3" t="s">
        <v>162</v>
      </c>
      <c r="D57" s="23" t="s">
        <v>140</v>
      </c>
      <c r="E57" s="23" t="s">
        <v>140</v>
      </c>
      <c r="F57" s="24" t="s">
        <v>103</v>
      </c>
    </row>
    <row r="58" spans="2:6" ht="12.95" customHeight="1" x14ac:dyDescent="0.2">
      <c r="B58" s="3" t="s">
        <v>163</v>
      </c>
      <c r="C58" s="3" t="s">
        <v>164</v>
      </c>
      <c r="D58" s="23">
        <v>1</v>
      </c>
      <c r="E58" s="23">
        <v>1</v>
      </c>
      <c r="F58" s="24" t="s">
        <v>103</v>
      </c>
    </row>
    <row r="59" spans="2:6" ht="12.95" customHeight="1" x14ac:dyDescent="0.2">
      <c r="B59" s="3" t="s">
        <v>165</v>
      </c>
      <c r="C59" s="3" t="s">
        <v>166</v>
      </c>
      <c r="D59" s="23">
        <v>1</v>
      </c>
      <c r="E59" s="23">
        <v>1</v>
      </c>
      <c r="F59" s="24" t="s">
        <v>103</v>
      </c>
    </row>
    <row r="60" spans="2:6" ht="12.95" customHeight="1" x14ac:dyDescent="0.2">
      <c r="B60" s="3" t="s">
        <v>155</v>
      </c>
      <c r="C60" s="3" t="s">
        <v>156</v>
      </c>
      <c r="D60" s="13">
        <v>0.5</v>
      </c>
      <c r="E60" s="13">
        <v>0.5</v>
      </c>
      <c r="F60" s="24" t="s">
        <v>103</v>
      </c>
    </row>
    <row r="61" spans="2:6" ht="12.95" customHeight="1" x14ac:dyDescent="0.25">
      <c r="B61" s="138" t="s">
        <v>41</v>
      </c>
      <c r="C61" s="139"/>
      <c r="D61" s="139"/>
      <c r="E61" s="139"/>
      <c r="F61" s="140"/>
    </row>
    <row r="62" spans="2:6" ht="12.95" customHeight="1" x14ac:dyDescent="0.2">
      <c r="B62" s="3" t="s">
        <v>245</v>
      </c>
      <c r="C62" s="3" t="s">
        <v>246</v>
      </c>
      <c r="D62" s="13">
        <v>0.5</v>
      </c>
      <c r="E62" s="13">
        <v>0.5</v>
      </c>
      <c r="F62" s="24" t="s">
        <v>103</v>
      </c>
    </row>
    <row r="63" spans="2:6" ht="12.95" customHeight="1" x14ac:dyDescent="0.25">
      <c r="B63" s="138" t="s">
        <v>51</v>
      </c>
      <c r="C63" s="139"/>
      <c r="D63" s="139"/>
      <c r="E63" s="139"/>
      <c r="F63" s="140"/>
    </row>
    <row r="64" spans="2:6" ht="12.95" customHeight="1" x14ac:dyDescent="0.2">
      <c r="B64" s="3" t="s">
        <v>167</v>
      </c>
      <c r="C64" s="3" t="s">
        <v>168</v>
      </c>
      <c r="D64" s="13">
        <v>60</v>
      </c>
      <c r="E64" s="13">
        <v>60</v>
      </c>
      <c r="F64" s="24" t="s">
        <v>103</v>
      </c>
    </row>
    <row r="65" spans="2:6" ht="12.95" customHeight="1" x14ac:dyDescent="0.25">
      <c r="B65" s="138" t="s">
        <v>67</v>
      </c>
      <c r="C65" s="139"/>
      <c r="D65" s="139"/>
      <c r="E65" s="139"/>
      <c r="F65" s="140"/>
    </row>
    <row r="66" spans="2:6" ht="12.95" customHeight="1" x14ac:dyDescent="0.2">
      <c r="B66" s="63" t="s">
        <v>83</v>
      </c>
      <c r="C66" s="63" t="s">
        <v>84</v>
      </c>
      <c r="D66" s="13">
        <v>8</v>
      </c>
      <c r="E66" s="13">
        <v>8</v>
      </c>
      <c r="F66" s="24" t="s">
        <v>103</v>
      </c>
    </row>
  </sheetData>
  <mergeCells count="17">
    <mergeCell ref="B8:F8"/>
    <mergeCell ref="B65:F65"/>
    <mergeCell ref="B61:F61"/>
    <mergeCell ref="B63:F63"/>
    <mergeCell ref="B51:F51"/>
    <mergeCell ref="B1:F1"/>
    <mergeCell ref="B3:F3"/>
    <mergeCell ref="B15:F15"/>
    <mergeCell ref="B10:F10"/>
    <mergeCell ref="B46:F46"/>
    <mergeCell ref="B22:F22"/>
    <mergeCell ref="B29:F29"/>
    <mergeCell ref="B36:F36"/>
    <mergeCell ref="B38:F38"/>
    <mergeCell ref="B44:F44"/>
    <mergeCell ref="B18:F18"/>
    <mergeCell ref="B33:F33"/>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rightToLeft="1" topLeftCell="A13" workbookViewId="0">
      <selection sqref="A1:F1"/>
    </sheetView>
  </sheetViews>
  <sheetFormatPr defaultRowHeight="14.25" x14ac:dyDescent="0.2"/>
  <cols>
    <col min="1" max="1" width="24.625" customWidth="1"/>
    <col min="2" max="2" width="10.625" customWidth="1"/>
    <col min="3" max="3" width="9.375" customWidth="1"/>
    <col min="4" max="4" width="14.625" customWidth="1"/>
    <col min="5" max="5" width="10" customWidth="1"/>
    <col min="6" max="6" width="21.625" customWidth="1"/>
    <col min="251" max="251" width="23.25" customWidth="1"/>
    <col min="252" max="252" width="10.625" customWidth="1"/>
    <col min="253" max="253" width="9.375" customWidth="1"/>
    <col min="254" max="254" width="14.625" customWidth="1"/>
    <col min="255" max="255" width="12.75" customWidth="1"/>
    <col min="256" max="256" width="30.625" customWidth="1"/>
    <col min="507" max="507" width="23.25" customWidth="1"/>
    <col min="508" max="508" width="10.625" customWidth="1"/>
    <col min="509" max="509" width="9.375" customWidth="1"/>
    <col min="510" max="510" width="14.625" customWidth="1"/>
    <col min="511" max="511" width="12.75" customWidth="1"/>
    <col min="512" max="512" width="30.625" customWidth="1"/>
    <col min="763" max="763" width="23.25" customWidth="1"/>
    <col min="764" max="764" width="10.625" customWidth="1"/>
    <col min="765" max="765" width="9.375" customWidth="1"/>
    <col min="766" max="766" width="14.625" customWidth="1"/>
    <col min="767" max="767" width="12.75" customWidth="1"/>
    <col min="768" max="768" width="30.625" customWidth="1"/>
    <col min="1019" max="1019" width="23.25" customWidth="1"/>
    <col min="1020" max="1020" width="10.625" customWidth="1"/>
    <col min="1021" max="1021" width="9.375" customWidth="1"/>
    <col min="1022" max="1022" width="14.625" customWidth="1"/>
    <col min="1023" max="1023" width="12.75" customWidth="1"/>
    <col min="1024" max="1024" width="30.625" customWidth="1"/>
    <col min="1275" max="1275" width="23.25" customWidth="1"/>
    <col min="1276" max="1276" width="10.625" customWidth="1"/>
    <col min="1277" max="1277" width="9.375" customWidth="1"/>
    <col min="1278" max="1278" width="14.625" customWidth="1"/>
    <col min="1279" max="1279" width="12.75" customWidth="1"/>
    <col min="1280" max="1280" width="30.625" customWidth="1"/>
    <col min="1531" max="1531" width="23.25" customWidth="1"/>
    <col min="1532" max="1532" width="10.625" customWidth="1"/>
    <col min="1533" max="1533" width="9.375" customWidth="1"/>
    <col min="1534" max="1534" width="14.625" customWidth="1"/>
    <col min="1535" max="1535" width="12.75" customWidth="1"/>
    <col min="1536" max="1536" width="30.625" customWidth="1"/>
    <col min="1787" max="1787" width="23.25" customWidth="1"/>
    <col min="1788" max="1788" width="10.625" customWidth="1"/>
    <col min="1789" max="1789" width="9.375" customWidth="1"/>
    <col min="1790" max="1790" width="14.625" customWidth="1"/>
    <col min="1791" max="1791" width="12.75" customWidth="1"/>
    <col min="1792" max="1792" width="30.625" customWidth="1"/>
    <col min="2043" max="2043" width="23.25" customWidth="1"/>
    <col min="2044" max="2044" width="10.625" customWidth="1"/>
    <col min="2045" max="2045" width="9.375" customWidth="1"/>
    <col min="2046" max="2046" width="14.625" customWidth="1"/>
    <col min="2047" max="2047" width="12.75" customWidth="1"/>
    <col min="2048" max="2048" width="30.625" customWidth="1"/>
    <col min="2299" max="2299" width="23.25" customWidth="1"/>
    <col min="2300" max="2300" width="10.625" customWidth="1"/>
    <col min="2301" max="2301" width="9.375" customWidth="1"/>
    <col min="2302" max="2302" width="14.625" customWidth="1"/>
    <col min="2303" max="2303" width="12.75" customWidth="1"/>
    <col min="2304" max="2304" width="30.625" customWidth="1"/>
    <col min="2555" max="2555" width="23.25" customWidth="1"/>
    <col min="2556" max="2556" width="10.625" customWidth="1"/>
    <col min="2557" max="2557" width="9.375" customWidth="1"/>
    <col min="2558" max="2558" width="14.625" customWidth="1"/>
    <col min="2559" max="2559" width="12.75" customWidth="1"/>
    <col min="2560" max="2560" width="30.625" customWidth="1"/>
    <col min="2811" max="2811" width="23.25" customWidth="1"/>
    <col min="2812" max="2812" width="10.625" customWidth="1"/>
    <col min="2813" max="2813" width="9.375" customWidth="1"/>
    <col min="2814" max="2814" width="14.625" customWidth="1"/>
    <col min="2815" max="2815" width="12.75" customWidth="1"/>
    <col min="2816" max="2816" width="30.625" customWidth="1"/>
    <col min="3067" max="3067" width="23.25" customWidth="1"/>
    <col min="3068" max="3068" width="10.625" customWidth="1"/>
    <col min="3069" max="3069" width="9.375" customWidth="1"/>
    <col min="3070" max="3070" width="14.625" customWidth="1"/>
    <col min="3071" max="3071" width="12.75" customWidth="1"/>
    <col min="3072" max="3072" width="30.625" customWidth="1"/>
    <col min="3323" max="3323" width="23.25" customWidth="1"/>
    <col min="3324" max="3324" width="10.625" customWidth="1"/>
    <col min="3325" max="3325" width="9.375" customWidth="1"/>
    <col min="3326" max="3326" width="14.625" customWidth="1"/>
    <col min="3327" max="3327" width="12.75" customWidth="1"/>
    <col min="3328" max="3328" width="30.625" customWidth="1"/>
    <col min="3579" max="3579" width="23.25" customWidth="1"/>
    <col min="3580" max="3580" width="10.625" customWidth="1"/>
    <col min="3581" max="3581" width="9.375" customWidth="1"/>
    <col min="3582" max="3582" width="14.625" customWidth="1"/>
    <col min="3583" max="3583" width="12.75" customWidth="1"/>
    <col min="3584" max="3584" width="30.625" customWidth="1"/>
    <col min="3835" max="3835" width="23.25" customWidth="1"/>
    <col min="3836" max="3836" width="10.625" customWidth="1"/>
    <col min="3837" max="3837" width="9.375" customWidth="1"/>
    <col min="3838" max="3838" width="14.625" customWidth="1"/>
    <col min="3839" max="3839" width="12.75" customWidth="1"/>
    <col min="3840" max="3840" width="30.625" customWidth="1"/>
    <col min="4091" max="4091" width="23.25" customWidth="1"/>
    <col min="4092" max="4092" width="10.625" customWidth="1"/>
    <col min="4093" max="4093" width="9.375" customWidth="1"/>
    <col min="4094" max="4094" width="14.625" customWidth="1"/>
    <col min="4095" max="4095" width="12.75" customWidth="1"/>
    <col min="4096" max="4096" width="30.625" customWidth="1"/>
    <col min="4347" max="4347" width="23.25" customWidth="1"/>
    <col min="4348" max="4348" width="10.625" customWidth="1"/>
    <col min="4349" max="4349" width="9.375" customWidth="1"/>
    <col min="4350" max="4350" width="14.625" customWidth="1"/>
    <col min="4351" max="4351" width="12.75" customWidth="1"/>
    <col min="4352" max="4352" width="30.625" customWidth="1"/>
    <col min="4603" max="4603" width="23.25" customWidth="1"/>
    <col min="4604" max="4604" width="10.625" customWidth="1"/>
    <col min="4605" max="4605" width="9.375" customWidth="1"/>
    <col min="4606" max="4606" width="14.625" customWidth="1"/>
    <col min="4607" max="4607" width="12.75" customWidth="1"/>
    <col min="4608" max="4608" width="30.625" customWidth="1"/>
    <col min="4859" max="4859" width="23.25" customWidth="1"/>
    <col min="4860" max="4860" width="10.625" customWidth="1"/>
    <col min="4861" max="4861" width="9.375" customWidth="1"/>
    <col min="4862" max="4862" width="14.625" customWidth="1"/>
    <col min="4863" max="4863" width="12.75" customWidth="1"/>
    <col min="4864" max="4864" width="30.625" customWidth="1"/>
    <col min="5115" max="5115" width="23.25" customWidth="1"/>
    <col min="5116" max="5116" width="10.625" customWidth="1"/>
    <col min="5117" max="5117" width="9.375" customWidth="1"/>
    <col min="5118" max="5118" width="14.625" customWidth="1"/>
    <col min="5119" max="5119" width="12.75" customWidth="1"/>
    <col min="5120" max="5120" width="30.625" customWidth="1"/>
    <col min="5371" max="5371" width="23.25" customWidth="1"/>
    <col min="5372" max="5372" width="10.625" customWidth="1"/>
    <col min="5373" max="5373" width="9.375" customWidth="1"/>
    <col min="5374" max="5374" width="14.625" customWidth="1"/>
    <col min="5375" max="5375" width="12.75" customWidth="1"/>
    <col min="5376" max="5376" width="30.625" customWidth="1"/>
    <col min="5627" max="5627" width="23.25" customWidth="1"/>
    <col min="5628" max="5628" width="10.625" customWidth="1"/>
    <col min="5629" max="5629" width="9.375" customWidth="1"/>
    <col min="5630" max="5630" width="14.625" customWidth="1"/>
    <col min="5631" max="5631" width="12.75" customWidth="1"/>
    <col min="5632" max="5632" width="30.625" customWidth="1"/>
    <col min="5883" max="5883" width="23.25" customWidth="1"/>
    <col min="5884" max="5884" width="10.625" customWidth="1"/>
    <col min="5885" max="5885" width="9.375" customWidth="1"/>
    <col min="5886" max="5886" width="14.625" customWidth="1"/>
    <col min="5887" max="5887" width="12.75" customWidth="1"/>
    <col min="5888" max="5888" width="30.625" customWidth="1"/>
    <col min="6139" max="6139" width="23.25" customWidth="1"/>
    <col min="6140" max="6140" width="10.625" customWidth="1"/>
    <col min="6141" max="6141" width="9.375" customWidth="1"/>
    <col min="6142" max="6142" width="14.625" customWidth="1"/>
    <col min="6143" max="6143" width="12.75" customWidth="1"/>
    <col min="6144" max="6144" width="30.625" customWidth="1"/>
    <col min="6395" max="6395" width="23.25" customWidth="1"/>
    <col min="6396" max="6396" width="10.625" customWidth="1"/>
    <col min="6397" max="6397" width="9.375" customWidth="1"/>
    <col min="6398" max="6398" width="14.625" customWidth="1"/>
    <col min="6399" max="6399" width="12.75" customWidth="1"/>
    <col min="6400" max="6400" width="30.625" customWidth="1"/>
    <col min="6651" max="6651" width="23.25" customWidth="1"/>
    <col min="6652" max="6652" width="10.625" customWidth="1"/>
    <col min="6653" max="6653" width="9.375" customWidth="1"/>
    <col min="6654" max="6654" width="14.625" customWidth="1"/>
    <col min="6655" max="6655" width="12.75" customWidth="1"/>
    <col min="6656" max="6656" width="30.625" customWidth="1"/>
    <col min="6907" max="6907" width="23.25" customWidth="1"/>
    <col min="6908" max="6908" width="10.625" customWidth="1"/>
    <col min="6909" max="6909" width="9.375" customWidth="1"/>
    <col min="6910" max="6910" width="14.625" customWidth="1"/>
    <col min="6911" max="6911" width="12.75" customWidth="1"/>
    <col min="6912" max="6912" width="30.625" customWidth="1"/>
    <col min="7163" max="7163" width="23.25" customWidth="1"/>
    <col min="7164" max="7164" width="10.625" customWidth="1"/>
    <col min="7165" max="7165" width="9.375" customWidth="1"/>
    <col min="7166" max="7166" width="14.625" customWidth="1"/>
    <col min="7167" max="7167" width="12.75" customWidth="1"/>
    <col min="7168" max="7168" width="30.625" customWidth="1"/>
    <col min="7419" max="7419" width="23.25" customWidth="1"/>
    <col min="7420" max="7420" width="10.625" customWidth="1"/>
    <col min="7421" max="7421" width="9.375" customWidth="1"/>
    <col min="7422" max="7422" width="14.625" customWidth="1"/>
    <col min="7423" max="7423" width="12.75" customWidth="1"/>
    <col min="7424" max="7424" width="30.625" customWidth="1"/>
    <col min="7675" max="7675" width="23.25" customWidth="1"/>
    <col min="7676" max="7676" width="10.625" customWidth="1"/>
    <col min="7677" max="7677" width="9.375" customWidth="1"/>
    <col min="7678" max="7678" width="14.625" customWidth="1"/>
    <col min="7679" max="7679" width="12.75" customWidth="1"/>
    <col min="7680" max="7680" width="30.625" customWidth="1"/>
    <col min="7931" max="7931" width="23.25" customWidth="1"/>
    <col min="7932" max="7932" width="10.625" customWidth="1"/>
    <col min="7933" max="7933" width="9.375" customWidth="1"/>
    <col min="7934" max="7934" width="14.625" customWidth="1"/>
    <col min="7935" max="7935" width="12.75" customWidth="1"/>
    <col min="7936" max="7936" width="30.625" customWidth="1"/>
    <col min="8187" max="8187" width="23.25" customWidth="1"/>
    <col min="8188" max="8188" width="10.625" customWidth="1"/>
    <col min="8189" max="8189" width="9.375" customWidth="1"/>
    <col min="8190" max="8190" width="14.625" customWidth="1"/>
    <col min="8191" max="8191" width="12.75" customWidth="1"/>
    <col min="8192" max="8192" width="30.625" customWidth="1"/>
    <col min="8443" max="8443" width="23.25" customWidth="1"/>
    <col min="8444" max="8444" width="10.625" customWidth="1"/>
    <col min="8445" max="8445" width="9.375" customWidth="1"/>
    <col min="8446" max="8446" width="14.625" customWidth="1"/>
    <col min="8447" max="8447" width="12.75" customWidth="1"/>
    <col min="8448" max="8448" width="30.625" customWidth="1"/>
    <col min="8699" max="8699" width="23.25" customWidth="1"/>
    <col min="8700" max="8700" width="10.625" customWidth="1"/>
    <col min="8701" max="8701" width="9.375" customWidth="1"/>
    <col min="8702" max="8702" width="14.625" customWidth="1"/>
    <col min="8703" max="8703" width="12.75" customWidth="1"/>
    <col min="8704" max="8704" width="30.625" customWidth="1"/>
    <col min="8955" max="8955" width="23.25" customWidth="1"/>
    <col min="8956" max="8956" width="10.625" customWidth="1"/>
    <col min="8957" max="8957" width="9.375" customWidth="1"/>
    <col min="8958" max="8958" width="14.625" customWidth="1"/>
    <col min="8959" max="8959" width="12.75" customWidth="1"/>
    <col min="8960" max="8960" width="30.625" customWidth="1"/>
    <col min="9211" max="9211" width="23.25" customWidth="1"/>
    <col min="9212" max="9212" width="10.625" customWidth="1"/>
    <col min="9213" max="9213" width="9.375" customWidth="1"/>
    <col min="9214" max="9214" width="14.625" customWidth="1"/>
    <col min="9215" max="9215" width="12.75" customWidth="1"/>
    <col min="9216" max="9216" width="30.625" customWidth="1"/>
    <col min="9467" max="9467" width="23.25" customWidth="1"/>
    <col min="9468" max="9468" width="10.625" customWidth="1"/>
    <col min="9469" max="9469" width="9.375" customWidth="1"/>
    <col min="9470" max="9470" width="14.625" customWidth="1"/>
    <col min="9471" max="9471" width="12.75" customWidth="1"/>
    <col min="9472" max="9472" width="30.625" customWidth="1"/>
    <col min="9723" max="9723" width="23.25" customWidth="1"/>
    <col min="9724" max="9724" width="10.625" customWidth="1"/>
    <col min="9725" max="9725" width="9.375" customWidth="1"/>
    <col min="9726" max="9726" width="14.625" customWidth="1"/>
    <col min="9727" max="9727" width="12.75" customWidth="1"/>
    <col min="9728" max="9728" width="30.625" customWidth="1"/>
    <col min="9979" max="9979" width="23.25" customWidth="1"/>
    <col min="9980" max="9980" width="10.625" customWidth="1"/>
    <col min="9981" max="9981" width="9.375" customWidth="1"/>
    <col min="9982" max="9982" width="14.625" customWidth="1"/>
    <col min="9983" max="9983" width="12.75" customWidth="1"/>
    <col min="9984" max="9984" width="30.625" customWidth="1"/>
    <col min="10235" max="10235" width="23.25" customWidth="1"/>
    <col min="10236" max="10236" width="10.625" customWidth="1"/>
    <col min="10237" max="10237" width="9.375" customWidth="1"/>
    <col min="10238" max="10238" width="14.625" customWidth="1"/>
    <col min="10239" max="10239" width="12.75" customWidth="1"/>
    <col min="10240" max="10240" width="30.625" customWidth="1"/>
    <col min="10491" max="10491" width="23.25" customWidth="1"/>
    <col min="10492" max="10492" width="10.625" customWidth="1"/>
    <col min="10493" max="10493" width="9.375" customWidth="1"/>
    <col min="10494" max="10494" width="14.625" customWidth="1"/>
    <col min="10495" max="10495" width="12.75" customWidth="1"/>
    <col min="10496" max="10496" width="30.625" customWidth="1"/>
    <col min="10747" max="10747" width="23.25" customWidth="1"/>
    <col min="10748" max="10748" width="10.625" customWidth="1"/>
    <col min="10749" max="10749" width="9.375" customWidth="1"/>
    <col min="10750" max="10750" width="14.625" customWidth="1"/>
    <col min="10751" max="10751" width="12.75" customWidth="1"/>
    <col min="10752" max="10752" width="30.625" customWidth="1"/>
    <col min="11003" max="11003" width="23.25" customWidth="1"/>
    <col min="11004" max="11004" width="10.625" customWidth="1"/>
    <col min="11005" max="11005" width="9.375" customWidth="1"/>
    <col min="11006" max="11006" width="14.625" customWidth="1"/>
    <col min="11007" max="11007" width="12.75" customWidth="1"/>
    <col min="11008" max="11008" width="30.625" customWidth="1"/>
    <col min="11259" max="11259" width="23.25" customWidth="1"/>
    <col min="11260" max="11260" width="10.625" customWidth="1"/>
    <col min="11261" max="11261" width="9.375" customWidth="1"/>
    <col min="11262" max="11262" width="14.625" customWidth="1"/>
    <col min="11263" max="11263" width="12.75" customWidth="1"/>
    <col min="11264" max="11264" width="30.625" customWidth="1"/>
    <col min="11515" max="11515" width="23.25" customWidth="1"/>
    <col min="11516" max="11516" width="10.625" customWidth="1"/>
    <col min="11517" max="11517" width="9.375" customWidth="1"/>
    <col min="11518" max="11518" width="14.625" customWidth="1"/>
    <col min="11519" max="11519" width="12.75" customWidth="1"/>
    <col min="11520" max="11520" width="30.625" customWidth="1"/>
    <col min="11771" max="11771" width="23.25" customWidth="1"/>
    <col min="11772" max="11772" width="10.625" customWidth="1"/>
    <col min="11773" max="11773" width="9.375" customWidth="1"/>
    <col min="11774" max="11774" width="14.625" customWidth="1"/>
    <col min="11775" max="11775" width="12.75" customWidth="1"/>
    <col min="11776" max="11776" width="30.625" customWidth="1"/>
    <col min="12027" max="12027" width="23.25" customWidth="1"/>
    <col min="12028" max="12028" width="10.625" customWidth="1"/>
    <col min="12029" max="12029" width="9.375" customWidth="1"/>
    <col min="12030" max="12030" width="14.625" customWidth="1"/>
    <col min="12031" max="12031" width="12.75" customWidth="1"/>
    <col min="12032" max="12032" width="30.625" customWidth="1"/>
    <col min="12283" max="12283" width="23.25" customWidth="1"/>
    <col min="12284" max="12284" width="10.625" customWidth="1"/>
    <col min="12285" max="12285" width="9.375" customWidth="1"/>
    <col min="12286" max="12286" width="14.625" customWidth="1"/>
    <col min="12287" max="12287" width="12.75" customWidth="1"/>
    <col min="12288" max="12288" width="30.625" customWidth="1"/>
    <col min="12539" max="12539" width="23.25" customWidth="1"/>
    <col min="12540" max="12540" width="10.625" customWidth="1"/>
    <col min="12541" max="12541" width="9.375" customWidth="1"/>
    <col min="12542" max="12542" width="14.625" customWidth="1"/>
    <col min="12543" max="12543" width="12.75" customWidth="1"/>
    <col min="12544" max="12544" width="30.625" customWidth="1"/>
    <col min="12795" max="12795" width="23.25" customWidth="1"/>
    <col min="12796" max="12796" width="10.625" customWidth="1"/>
    <col min="12797" max="12797" width="9.375" customWidth="1"/>
    <col min="12798" max="12798" width="14.625" customWidth="1"/>
    <col min="12799" max="12799" width="12.75" customWidth="1"/>
    <col min="12800" max="12800" width="30.625" customWidth="1"/>
    <col min="13051" max="13051" width="23.25" customWidth="1"/>
    <col min="13052" max="13052" width="10.625" customWidth="1"/>
    <col min="13053" max="13053" width="9.375" customWidth="1"/>
    <col min="13054" max="13054" width="14.625" customWidth="1"/>
    <col min="13055" max="13055" width="12.75" customWidth="1"/>
    <col min="13056" max="13056" width="30.625" customWidth="1"/>
    <col min="13307" max="13307" width="23.25" customWidth="1"/>
    <col min="13308" max="13308" width="10.625" customWidth="1"/>
    <col min="13309" max="13309" width="9.375" customWidth="1"/>
    <col min="13310" max="13310" width="14.625" customWidth="1"/>
    <col min="13311" max="13311" width="12.75" customWidth="1"/>
    <col min="13312" max="13312" width="30.625" customWidth="1"/>
    <col min="13563" max="13563" width="23.25" customWidth="1"/>
    <col min="13564" max="13564" width="10.625" customWidth="1"/>
    <col min="13565" max="13565" width="9.375" customWidth="1"/>
    <col min="13566" max="13566" width="14.625" customWidth="1"/>
    <col min="13567" max="13567" width="12.75" customWidth="1"/>
    <col min="13568" max="13568" width="30.625" customWidth="1"/>
    <col min="13819" max="13819" width="23.25" customWidth="1"/>
    <col min="13820" max="13820" width="10.625" customWidth="1"/>
    <col min="13821" max="13821" width="9.375" customWidth="1"/>
    <col min="13822" max="13822" width="14.625" customWidth="1"/>
    <col min="13823" max="13823" width="12.75" customWidth="1"/>
    <col min="13824" max="13824" width="30.625" customWidth="1"/>
    <col min="14075" max="14075" width="23.25" customWidth="1"/>
    <col min="14076" max="14076" width="10.625" customWidth="1"/>
    <col min="14077" max="14077" width="9.375" customWidth="1"/>
    <col min="14078" max="14078" width="14.625" customWidth="1"/>
    <col min="14079" max="14079" width="12.75" customWidth="1"/>
    <col min="14080" max="14080" width="30.625" customWidth="1"/>
    <col min="14331" max="14331" width="23.25" customWidth="1"/>
    <col min="14332" max="14332" width="10.625" customWidth="1"/>
    <col min="14333" max="14333" width="9.375" customWidth="1"/>
    <col min="14334" max="14334" width="14.625" customWidth="1"/>
    <col min="14335" max="14335" width="12.75" customWidth="1"/>
    <col min="14336" max="14336" width="30.625" customWidth="1"/>
    <col min="14587" max="14587" width="23.25" customWidth="1"/>
    <col min="14588" max="14588" width="10.625" customWidth="1"/>
    <col min="14589" max="14589" width="9.375" customWidth="1"/>
    <col min="14590" max="14590" width="14.625" customWidth="1"/>
    <col min="14591" max="14591" width="12.75" customWidth="1"/>
    <col min="14592" max="14592" width="30.625" customWidth="1"/>
    <col min="14843" max="14843" width="23.25" customWidth="1"/>
    <col min="14844" max="14844" width="10.625" customWidth="1"/>
    <col min="14845" max="14845" width="9.375" customWidth="1"/>
    <col min="14846" max="14846" width="14.625" customWidth="1"/>
    <col min="14847" max="14847" width="12.75" customWidth="1"/>
    <col min="14848" max="14848" width="30.625" customWidth="1"/>
    <col min="15099" max="15099" width="23.25" customWidth="1"/>
    <col min="15100" max="15100" width="10.625" customWidth="1"/>
    <col min="15101" max="15101" width="9.375" customWidth="1"/>
    <col min="15102" max="15102" width="14.625" customWidth="1"/>
    <col min="15103" max="15103" width="12.75" customWidth="1"/>
    <col min="15104" max="15104" width="30.625" customWidth="1"/>
    <col min="15355" max="15355" width="23.25" customWidth="1"/>
    <col min="15356" max="15356" width="10.625" customWidth="1"/>
    <col min="15357" max="15357" width="9.375" customWidth="1"/>
    <col min="15358" max="15358" width="14.625" customWidth="1"/>
    <col min="15359" max="15359" width="12.75" customWidth="1"/>
    <col min="15360" max="15360" width="30.625" customWidth="1"/>
    <col min="15611" max="15611" width="23.25" customWidth="1"/>
    <col min="15612" max="15612" width="10.625" customWidth="1"/>
    <col min="15613" max="15613" width="9.375" customWidth="1"/>
    <col min="15614" max="15614" width="14.625" customWidth="1"/>
    <col min="15615" max="15615" width="12.75" customWidth="1"/>
    <col min="15616" max="15616" width="30.625" customWidth="1"/>
    <col min="15867" max="15867" width="23.25" customWidth="1"/>
    <col min="15868" max="15868" width="10.625" customWidth="1"/>
    <col min="15869" max="15869" width="9.375" customWidth="1"/>
    <col min="15870" max="15870" width="14.625" customWidth="1"/>
    <col min="15871" max="15871" width="12.75" customWidth="1"/>
    <col min="15872" max="15872" width="30.625" customWidth="1"/>
    <col min="16123" max="16123" width="23.25" customWidth="1"/>
    <col min="16124" max="16124" width="10.625" customWidth="1"/>
    <col min="16125" max="16125" width="9.375" customWidth="1"/>
    <col min="16126" max="16126" width="14.625" customWidth="1"/>
    <col min="16127" max="16127" width="12.75" customWidth="1"/>
    <col min="16128" max="16128" width="30.625" customWidth="1"/>
  </cols>
  <sheetData>
    <row r="1" spans="1:6" ht="19.5" x14ac:dyDescent="0.2">
      <c r="A1" s="143" t="s">
        <v>269</v>
      </c>
      <c r="B1" s="143"/>
      <c r="C1" s="143"/>
      <c r="D1" s="143"/>
      <c r="E1" s="143"/>
      <c r="F1" s="143"/>
    </row>
    <row r="2" spans="1:6" ht="83.25" customHeight="1" x14ac:dyDescent="0.2">
      <c r="A2" s="15" t="s">
        <v>169</v>
      </c>
      <c r="B2" s="144" t="s">
        <v>201</v>
      </c>
      <c r="C2" s="144"/>
      <c r="D2" s="144"/>
      <c r="E2" s="144"/>
      <c r="F2" s="144"/>
    </row>
    <row r="3" spans="1:6" ht="78" customHeight="1" x14ac:dyDescent="0.2">
      <c r="A3" s="15" t="s">
        <v>170</v>
      </c>
      <c r="B3" s="144" t="s">
        <v>200</v>
      </c>
      <c r="C3" s="144"/>
      <c r="D3" s="144"/>
      <c r="E3" s="144"/>
      <c r="F3" s="144"/>
    </row>
    <row r="4" spans="1:6" ht="82.5" customHeight="1" x14ac:dyDescent="0.2">
      <c r="A4" s="15" t="s">
        <v>171</v>
      </c>
      <c r="B4" s="144" t="s">
        <v>198</v>
      </c>
      <c r="C4" s="144"/>
      <c r="D4" s="144"/>
      <c r="E4" s="144"/>
      <c r="F4" s="144"/>
    </row>
    <row r="5" spans="1:6" ht="79.5" customHeight="1" x14ac:dyDescent="0.2">
      <c r="A5" s="15" t="s">
        <v>172</v>
      </c>
      <c r="B5" s="144" t="s">
        <v>199</v>
      </c>
      <c r="C5" s="144"/>
      <c r="D5" s="144"/>
      <c r="E5" s="144"/>
      <c r="F5" s="144"/>
    </row>
    <row r="6" spans="1:6" ht="65.25" customHeight="1" x14ac:dyDescent="0.2">
      <c r="A6" s="15" t="s">
        <v>173</v>
      </c>
      <c r="B6" s="144" t="s">
        <v>193</v>
      </c>
      <c r="C6" s="144"/>
      <c r="D6" s="144"/>
      <c r="E6" s="144"/>
      <c r="F6" s="144"/>
    </row>
    <row r="7" spans="1:6" ht="34.5" customHeight="1" x14ac:dyDescent="0.2">
      <c r="A7" s="15" t="s">
        <v>174</v>
      </c>
      <c r="B7" s="144" t="s">
        <v>175</v>
      </c>
      <c r="C7" s="144"/>
      <c r="D7" s="144"/>
      <c r="E7" s="144"/>
      <c r="F7" s="144"/>
    </row>
    <row r="8" spans="1:6" ht="48" customHeight="1" x14ac:dyDescent="0.2">
      <c r="A8" s="15" t="s">
        <v>176</v>
      </c>
      <c r="B8" s="144" t="s">
        <v>194</v>
      </c>
      <c r="C8" s="144"/>
      <c r="D8" s="144"/>
      <c r="E8" s="144"/>
      <c r="F8" s="144"/>
    </row>
    <row r="9" spans="1:6" ht="52.5" customHeight="1" x14ac:dyDescent="0.2">
      <c r="A9" s="15" t="s">
        <v>177</v>
      </c>
      <c r="B9" s="144" t="s">
        <v>196</v>
      </c>
      <c r="C9" s="144"/>
      <c r="D9" s="144"/>
      <c r="E9" s="144"/>
      <c r="F9" s="144"/>
    </row>
    <row r="10" spans="1:6" ht="49.5" customHeight="1" x14ac:dyDescent="0.2">
      <c r="A10" s="15" t="s">
        <v>178</v>
      </c>
      <c r="B10" s="144" t="s">
        <v>195</v>
      </c>
      <c r="C10" s="144"/>
      <c r="D10" s="144"/>
      <c r="E10" s="144"/>
      <c r="F10" s="144"/>
    </row>
    <row r="11" spans="1:6" ht="46.5" customHeight="1" x14ac:dyDescent="0.2">
      <c r="A11" s="15" t="s">
        <v>179</v>
      </c>
      <c r="B11" s="144" t="s">
        <v>197</v>
      </c>
      <c r="C11" s="144"/>
      <c r="D11" s="144"/>
      <c r="E11" s="144"/>
      <c r="F11" s="144"/>
    </row>
    <row r="12" spans="1:6" ht="36" customHeight="1" x14ac:dyDescent="0.2">
      <c r="A12" s="15" t="s">
        <v>180</v>
      </c>
      <c r="B12" s="144" t="s">
        <v>235</v>
      </c>
      <c r="C12" s="144"/>
      <c r="D12" s="144"/>
      <c r="E12" s="144"/>
      <c r="F12" s="144"/>
    </row>
    <row r="13" spans="1:6" ht="33.75" customHeight="1" x14ac:dyDescent="0.2">
      <c r="A13" s="15" t="s">
        <v>181</v>
      </c>
      <c r="B13" s="144" t="s">
        <v>182</v>
      </c>
      <c r="C13" s="144"/>
      <c r="D13" s="144"/>
      <c r="E13" s="144"/>
      <c r="F13" s="144"/>
    </row>
    <row r="14" spans="1:6" ht="41.25" customHeight="1" x14ac:dyDescent="0.2">
      <c r="A14" s="15" t="s">
        <v>189</v>
      </c>
      <c r="B14" s="144" t="s">
        <v>202</v>
      </c>
      <c r="C14" s="144"/>
      <c r="D14" s="144"/>
      <c r="E14" s="144"/>
      <c r="F14" s="144"/>
    </row>
    <row r="15" spans="1:6" ht="37.5" customHeight="1" x14ac:dyDescent="0.2">
      <c r="A15" s="55" t="s">
        <v>226</v>
      </c>
      <c r="B15" s="144" t="s">
        <v>234</v>
      </c>
      <c r="C15" s="144"/>
      <c r="D15" s="144"/>
      <c r="E15" s="144"/>
      <c r="F15" s="144"/>
    </row>
  </sheetData>
  <mergeCells count="15">
    <mergeCell ref="A1:F1"/>
    <mergeCell ref="B2:F2"/>
    <mergeCell ref="B3:F3"/>
    <mergeCell ref="B4:F4"/>
    <mergeCell ref="B15:F15"/>
    <mergeCell ref="B14:F14"/>
    <mergeCell ref="B5:F5"/>
    <mergeCell ref="B12:F12"/>
    <mergeCell ref="B13:F13"/>
    <mergeCell ref="B6:F6"/>
    <mergeCell ref="B7:F7"/>
    <mergeCell ref="B8:F8"/>
    <mergeCell ref="B9:F9"/>
    <mergeCell ref="B10:F10"/>
    <mergeCell ref="B11:F11"/>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rightToLeft="1" tabSelected="1" topLeftCell="B10" zoomScaleNormal="100" workbookViewId="0">
      <selection activeCell="D7" sqref="D7"/>
    </sheetView>
  </sheetViews>
  <sheetFormatPr defaultRowHeight="14.25" x14ac:dyDescent="0.2"/>
  <cols>
    <col min="1" max="1" width="2.75" style="19" hidden="1" customWidth="1"/>
    <col min="2" max="2" width="1" style="19" customWidth="1"/>
    <col min="3" max="3" width="21.75" style="19" customWidth="1"/>
    <col min="4" max="4" width="69.375" style="19" customWidth="1"/>
    <col min="5" max="235" width="9" style="19"/>
    <col min="236" max="236" width="0" style="19" hidden="1" customWidth="1"/>
    <col min="237" max="237" width="1" style="19" customWidth="1"/>
    <col min="238" max="238" width="21.75" style="19" customWidth="1"/>
    <col min="239" max="239" width="91.875" style="19" customWidth="1"/>
    <col min="240" max="491" width="9" style="19"/>
    <col min="492" max="492" width="0" style="19" hidden="1" customWidth="1"/>
    <col min="493" max="493" width="1" style="19" customWidth="1"/>
    <col min="494" max="494" width="21.75" style="19" customWidth="1"/>
    <col min="495" max="495" width="91.875" style="19" customWidth="1"/>
    <col min="496" max="747" width="9" style="19"/>
    <col min="748" max="748" width="0" style="19" hidden="1" customWidth="1"/>
    <col min="749" max="749" width="1" style="19" customWidth="1"/>
    <col min="750" max="750" width="21.75" style="19" customWidth="1"/>
    <col min="751" max="751" width="91.875" style="19" customWidth="1"/>
    <col min="752" max="1003" width="9" style="19"/>
    <col min="1004" max="1004" width="0" style="19" hidden="1" customWidth="1"/>
    <col min="1005" max="1005" width="1" style="19" customWidth="1"/>
    <col min="1006" max="1006" width="21.75" style="19" customWidth="1"/>
    <col min="1007" max="1007" width="91.875" style="19" customWidth="1"/>
    <col min="1008" max="1259" width="9" style="19"/>
    <col min="1260" max="1260" width="0" style="19" hidden="1" customWidth="1"/>
    <col min="1261" max="1261" width="1" style="19" customWidth="1"/>
    <col min="1262" max="1262" width="21.75" style="19" customWidth="1"/>
    <col min="1263" max="1263" width="91.875" style="19" customWidth="1"/>
    <col min="1264" max="1515" width="9" style="19"/>
    <col min="1516" max="1516" width="0" style="19" hidden="1" customWidth="1"/>
    <col min="1517" max="1517" width="1" style="19" customWidth="1"/>
    <col min="1518" max="1518" width="21.75" style="19" customWidth="1"/>
    <col min="1519" max="1519" width="91.875" style="19" customWidth="1"/>
    <col min="1520" max="1771" width="9" style="19"/>
    <col min="1772" max="1772" width="0" style="19" hidden="1" customWidth="1"/>
    <col min="1773" max="1773" width="1" style="19" customWidth="1"/>
    <col min="1774" max="1774" width="21.75" style="19" customWidth="1"/>
    <col min="1775" max="1775" width="91.875" style="19" customWidth="1"/>
    <col min="1776" max="2027" width="9" style="19"/>
    <col min="2028" max="2028" width="0" style="19" hidden="1" customWidth="1"/>
    <col min="2029" max="2029" width="1" style="19" customWidth="1"/>
    <col min="2030" max="2030" width="21.75" style="19" customWidth="1"/>
    <col min="2031" max="2031" width="91.875" style="19" customWidth="1"/>
    <col min="2032" max="2283" width="9" style="19"/>
    <col min="2284" max="2284" width="0" style="19" hidden="1" customWidth="1"/>
    <col min="2285" max="2285" width="1" style="19" customWidth="1"/>
    <col min="2286" max="2286" width="21.75" style="19" customWidth="1"/>
    <col min="2287" max="2287" width="91.875" style="19" customWidth="1"/>
    <col min="2288" max="2539" width="9" style="19"/>
    <col min="2540" max="2540" width="0" style="19" hidden="1" customWidth="1"/>
    <col min="2541" max="2541" width="1" style="19" customWidth="1"/>
    <col min="2542" max="2542" width="21.75" style="19" customWidth="1"/>
    <col min="2543" max="2543" width="91.875" style="19" customWidth="1"/>
    <col min="2544" max="2795" width="9" style="19"/>
    <col min="2796" max="2796" width="0" style="19" hidden="1" customWidth="1"/>
    <col min="2797" max="2797" width="1" style="19" customWidth="1"/>
    <col min="2798" max="2798" width="21.75" style="19" customWidth="1"/>
    <col min="2799" max="2799" width="91.875" style="19" customWidth="1"/>
    <col min="2800" max="3051" width="9" style="19"/>
    <col min="3052" max="3052" width="0" style="19" hidden="1" customWidth="1"/>
    <col min="3053" max="3053" width="1" style="19" customWidth="1"/>
    <col min="3054" max="3054" width="21.75" style="19" customWidth="1"/>
    <col min="3055" max="3055" width="91.875" style="19" customWidth="1"/>
    <col min="3056" max="3307" width="9" style="19"/>
    <col min="3308" max="3308" width="0" style="19" hidden="1" customWidth="1"/>
    <col min="3309" max="3309" width="1" style="19" customWidth="1"/>
    <col min="3310" max="3310" width="21.75" style="19" customWidth="1"/>
    <col min="3311" max="3311" width="91.875" style="19" customWidth="1"/>
    <col min="3312" max="3563" width="9" style="19"/>
    <col min="3564" max="3564" width="0" style="19" hidden="1" customWidth="1"/>
    <col min="3565" max="3565" width="1" style="19" customWidth="1"/>
    <col min="3566" max="3566" width="21.75" style="19" customWidth="1"/>
    <col min="3567" max="3567" width="91.875" style="19" customWidth="1"/>
    <col min="3568" max="3819" width="9" style="19"/>
    <col min="3820" max="3820" width="0" style="19" hidden="1" customWidth="1"/>
    <col min="3821" max="3821" width="1" style="19" customWidth="1"/>
    <col min="3822" max="3822" width="21.75" style="19" customWidth="1"/>
    <col min="3823" max="3823" width="91.875" style="19" customWidth="1"/>
    <col min="3824" max="4075" width="9" style="19"/>
    <col min="4076" max="4076" width="0" style="19" hidden="1" customWidth="1"/>
    <col min="4077" max="4077" width="1" style="19" customWidth="1"/>
    <col min="4078" max="4078" width="21.75" style="19" customWidth="1"/>
    <col min="4079" max="4079" width="91.875" style="19" customWidth="1"/>
    <col min="4080" max="4331" width="9" style="19"/>
    <col min="4332" max="4332" width="0" style="19" hidden="1" customWidth="1"/>
    <col min="4333" max="4333" width="1" style="19" customWidth="1"/>
    <col min="4334" max="4334" width="21.75" style="19" customWidth="1"/>
    <col min="4335" max="4335" width="91.875" style="19" customWidth="1"/>
    <col min="4336" max="4587" width="9" style="19"/>
    <col min="4588" max="4588" width="0" style="19" hidden="1" customWidth="1"/>
    <col min="4589" max="4589" width="1" style="19" customWidth="1"/>
    <col min="4590" max="4590" width="21.75" style="19" customWidth="1"/>
    <col min="4591" max="4591" width="91.875" style="19" customWidth="1"/>
    <col min="4592" max="4843" width="9" style="19"/>
    <col min="4844" max="4844" width="0" style="19" hidden="1" customWidth="1"/>
    <col min="4845" max="4845" width="1" style="19" customWidth="1"/>
    <col min="4846" max="4846" width="21.75" style="19" customWidth="1"/>
    <col min="4847" max="4847" width="91.875" style="19" customWidth="1"/>
    <col min="4848" max="5099" width="9" style="19"/>
    <col min="5100" max="5100" width="0" style="19" hidden="1" customWidth="1"/>
    <col min="5101" max="5101" width="1" style="19" customWidth="1"/>
    <col min="5102" max="5102" width="21.75" style="19" customWidth="1"/>
    <col min="5103" max="5103" width="91.875" style="19" customWidth="1"/>
    <col min="5104" max="5355" width="9" style="19"/>
    <col min="5356" max="5356" width="0" style="19" hidden="1" customWidth="1"/>
    <col min="5357" max="5357" width="1" style="19" customWidth="1"/>
    <col min="5358" max="5358" width="21.75" style="19" customWidth="1"/>
    <col min="5359" max="5359" width="91.875" style="19" customWidth="1"/>
    <col min="5360" max="5611" width="9" style="19"/>
    <col min="5612" max="5612" width="0" style="19" hidden="1" customWidth="1"/>
    <col min="5613" max="5613" width="1" style="19" customWidth="1"/>
    <col min="5614" max="5614" width="21.75" style="19" customWidth="1"/>
    <col min="5615" max="5615" width="91.875" style="19" customWidth="1"/>
    <col min="5616" max="5867" width="9" style="19"/>
    <col min="5868" max="5868" width="0" style="19" hidden="1" customWidth="1"/>
    <col min="5869" max="5869" width="1" style="19" customWidth="1"/>
    <col min="5870" max="5870" width="21.75" style="19" customWidth="1"/>
    <col min="5871" max="5871" width="91.875" style="19" customWidth="1"/>
    <col min="5872" max="6123" width="9" style="19"/>
    <col min="6124" max="6124" width="0" style="19" hidden="1" customWidth="1"/>
    <col min="6125" max="6125" width="1" style="19" customWidth="1"/>
    <col min="6126" max="6126" width="21.75" style="19" customWidth="1"/>
    <col min="6127" max="6127" width="91.875" style="19" customWidth="1"/>
    <col min="6128" max="6379" width="9" style="19"/>
    <col min="6380" max="6380" width="0" style="19" hidden="1" customWidth="1"/>
    <col min="6381" max="6381" width="1" style="19" customWidth="1"/>
    <col min="6382" max="6382" width="21.75" style="19" customWidth="1"/>
    <col min="6383" max="6383" width="91.875" style="19" customWidth="1"/>
    <col min="6384" max="6635" width="9" style="19"/>
    <col min="6636" max="6636" width="0" style="19" hidden="1" customWidth="1"/>
    <col min="6637" max="6637" width="1" style="19" customWidth="1"/>
    <col min="6638" max="6638" width="21.75" style="19" customWidth="1"/>
    <col min="6639" max="6639" width="91.875" style="19" customWidth="1"/>
    <col min="6640" max="6891" width="9" style="19"/>
    <col min="6892" max="6892" width="0" style="19" hidden="1" customWidth="1"/>
    <col min="6893" max="6893" width="1" style="19" customWidth="1"/>
    <col min="6894" max="6894" width="21.75" style="19" customWidth="1"/>
    <col min="6895" max="6895" width="91.875" style="19" customWidth="1"/>
    <col min="6896" max="7147" width="9" style="19"/>
    <col min="7148" max="7148" width="0" style="19" hidden="1" customWidth="1"/>
    <col min="7149" max="7149" width="1" style="19" customWidth="1"/>
    <col min="7150" max="7150" width="21.75" style="19" customWidth="1"/>
    <col min="7151" max="7151" width="91.875" style="19" customWidth="1"/>
    <col min="7152" max="7403" width="9" style="19"/>
    <col min="7404" max="7404" width="0" style="19" hidden="1" customWidth="1"/>
    <col min="7405" max="7405" width="1" style="19" customWidth="1"/>
    <col min="7406" max="7406" width="21.75" style="19" customWidth="1"/>
    <col min="7407" max="7407" width="91.875" style="19" customWidth="1"/>
    <col min="7408" max="7659" width="9" style="19"/>
    <col min="7660" max="7660" width="0" style="19" hidden="1" customWidth="1"/>
    <col min="7661" max="7661" width="1" style="19" customWidth="1"/>
    <col min="7662" max="7662" width="21.75" style="19" customWidth="1"/>
    <col min="7663" max="7663" width="91.875" style="19" customWidth="1"/>
    <col min="7664" max="7915" width="9" style="19"/>
    <col min="7916" max="7916" width="0" style="19" hidden="1" customWidth="1"/>
    <col min="7917" max="7917" width="1" style="19" customWidth="1"/>
    <col min="7918" max="7918" width="21.75" style="19" customWidth="1"/>
    <col min="7919" max="7919" width="91.875" style="19" customWidth="1"/>
    <col min="7920" max="8171" width="9" style="19"/>
    <col min="8172" max="8172" width="0" style="19" hidden="1" customWidth="1"/>
    <col min="8173" max="8173" width="1" style="19" customWidth="1"/>
    <col min="8174" max="8174" width="21.75" style="19" customWidth="1"/>
    <col min="8175" max="8175" width="91.875" style="19" customWidth="1"/>
    <col min="8176" max="8427" width="9" style="19"/>
    <col min="8428" max="8428" width="0" style="19" hidden="1" customWidth="1"/>
    <col min="8429" max="8429" width="1" style="19" customWidth="1"/>
    <col min="8430" max="8430" width="21.75" style="19" customWidth="1"/>
    <col min="8431" max="8431" width="91.875" style="19" customWidth="1"/>
    <col min="8432" max="8683" width="9" style="19"/>
    <col min="8684" max="8684" width="0" style="19" hidden="1" customWidth="1"/>
    <col min="8685" max="8685" width="1" style="19" customWidth="1"/>
    <col min="8686" max="8686" width="21.75" style="19" customWidth="1"/>
    <col min="8687" max="8687" width="91.875" style="19" customWidth="1"/>
    <col min="8688" max="8939" width="9" style="19"/>
    <col min="8940" max="8940" width="0" style="19" hidden="1" customWidth="1"/>
    <col min="8941" max="8941" width="1" style="19" customWidth="1"/>
    <col min="8942" max="8942" width="21.75" style="19" customWidth="1"/>
    <col min="8943" max="8943" width="91.875" style="19" customWidth="1"/>
    <col min="8944" max="9195" width="9" style="19"/>
    <col min="9196" max="9196" width="0" style="19" hidden="1" customWidth="1"/>
    <col min="9197" max="9197" width="1" style="19" customWidth="1"/>
    <col min="9198" max="9198" width="21.75" style="19" customWidth="1"/>
    <col min="9199" max="9199" width="91.875" style="19" customWidth="1"/>
    <col min="9200" max="9451" width="9" style="19"/>
    <col min="9452" max="9452" width="0" style="19" hidden="1" customWidth="1"/>
    <col min="9453" max="9453" width="1" style="19" customWidth="1"/>
    <col min="9454" max="9454" width="21.75" style="19" customWidth="1"/>
    <col min="9455" max="9455" width="91.875" style="19" customWidth="1"/>
    <col min="9456" max="9707" width="9" style="19"/>
    <col min="9708" max="9708" width="0" style="19" hidden="1" customWidth="1"/>
    <col min="9709" max="9709" width="1" style="19" customWidth="1"/>
    <col min="9710" max="9710" width="21.75" style="19" customWidth="1"/>
    <col min="9711" max="9711" width="91.875" style="19" customWidth="1"/>
    <col min="9712" max="9963" width="9" style="19"/>
    <col min="9964" max="9964" width="0" style="19" hidden="1" customWidth="1"/>
    <col min="9965" max="9965" width="1" style="19" customWidth="1"/>
    <col min="9966" max="9966" width="21.75" style="19" customWidth="1"/>
    <col min="9967" max="9967" width="91.875" style="19" customWidth="1"/>
    <col min="9968" max="10219" width="9" style="19"/>
    <col min="10220" max="10220" width="0" style="19" hidden="1" customWidth="1"/>
    <col min="10221" max="10221" width="1" style="19" customWidth="1"/>
    <col min="10222" max="10222" width="21.75" style="19" customWidth="1"/>
    <col min="10223" max="10223" width="91.875" style="19" customWidth="1"/>
    <col min="10224" max="10475" width="9" style="19"/>
    <col min="10476" max="10476" width="0" style="19" hidden="1" customWidth="1"/>
    <col min="10477" max="10477" width="1" style="19" customWidth="1"/>
    <col min="10478" max="10478" width="21.75" style="19" customWidth="1"/>
    <col min="10479" max="10479" width="91.875" style="19" customWidth="1"/>
    <col min="10480" max="10731" width="9" style="19"/>
    <col min="10732" max="10732" width="0" style="19" hidden="1" customWidth="1"/>
    <col min="10733" max="10733" width="1" style="19" customWidth="1"/>
    <col min="10734" max="10734" width="21.75" style="19" customWidth="1"/>
    <col min="10735" max="10735" width="91.875" style="19" customWidth="1"/>
    <col min="10736" max="10987" width="9" style="19"/>
    <col min="10988" max="10988" width="0" style="19" hidden="1" customWidth="1"/>
    <col min="10989" max="10989" width="1" style="19" customWidth="1"/>
    <col min="10990" max="10990" width="21.75" style="19" customWidth="1"/>
    <col min="10991" max="10991" width="91.875" style="19" customWidth="1"/>
    <col min="10992" max="11243" width="9" style="19"/>
    <col min="11244" max="11244" width="0" style="19" hidden="1" customWidth="1"/>
    <col min="11245" max="11245" width="1" style="19" customWidth="1"/>
    <col min="11246" max="11246" width="21.75" style="19" customWidth="1"/>
    <col min="11247" max="11247" width="91.875" style="19" customWidth="1"/>
    <col min="11248" max="11499" width="9" style="19"/>
    <col min="11500" max="11500" width="0" style="19" hidden="1" customWidth="1"/>
    <col min="11501" max="11501" width="1" style="19" customWidth="1"/>
    <col min="11502" max="11502" width="21.75" style="19" customWidth="1"/>
    <col min="11503" max="11503" width="91.875" style="19" customWidth="1"/>
    <col min="11504" max="11755" width="9" style="19"/>
    <col min="11756" max="11756" width="0" style="19" hidden="1" customWidth="1"/>
    <col min="11757" max="11757" width="1" style="19" customWidth="1"/>
    <col min="11758" max="11758" width="21.75" style="19" customWidth="1"/>
    <col min="11759" max="11759" width="91.875" style="19" customWidth="1"/>
    <col min="11760" max="12011" width="9" style="19"/>
    <col min="12012" max="12012" width="0" style="19" hidden="1" customWidth="1"/>
    <col min="12013" max="12013" width="1" style="19" customWidth="1"/>
    <col min="12014" max="12014" width="21.75" style="19" customWidth="1"/>
    <col min="12015" max="12015" width="91.875" style="19" customWidth="1"/>
    <col min="12016" max="12267" width="9" style="19"/>
    <col min="12268" max="12268" width="0" style="19" hidden="1" customWidth="1"/>
    <col min="12269" max="12269" width="1" style="19" customWidth="1"/>
    <col min="12270" max="12270" width="21.75" style="19" customWidth="1"/>
    <col min="12271" max="12271" width="91.875" style="19" customWidth="1"/>
    <col min="12272" max="12523" width="9" style="19"/>
    <col min="12524" max="12524" width="0" style="19" hidden="1" customWidth="1"/>
    <col min="12525" max="12525" width="1" style="19" customWidth="1"/>
    <col min="12526" max="12526" width="21.75" style="19" customWidth="1"/>
    <col min="12527" max="12527" width="91.875" style="19" customWidth="1"/>
    <col min="12528" max="12779" width="9" style="19"/>
    <col min="12780" max="12780" width="0" style="19" hidden="1" customWidth="1"/>
    <col min="12781" max="12781" width="1" style="19" customWidth="1"/>
    <col min="12782" max="12782" width="21.75" style="19" customWidth="1"/>
    <col min="12783" max="12783" width="91.875" style="19" customWidth="1"/>
    <col min="12784" max="13035" width="9" style="19"/>
    <col min="13036" max="13036" width="0" style="19" hidden="1" customWidth="1"/>
    <col min="13037" max="13037" width="1" style="19" customWidth="1"/>
    <col min="13038" max="13038" width="21.75" style="19" customWidth="1"/>
    <col min="13039" max="13039" width="91.875" style="19" customWidth="1"/>
    <col min="13040" max="13291" width="9" style="19"/>
    <col min="13292" max="13292" width="0" style="19" hidden="1" customWidth="1"/>
    <col min="13293" max="13293" width="1" style="19" customWidth="1"/>
    <col min="13294" max="13294" width="21.75" style="19" customWidth="1"/>
    <col min="13295" max="13295" width="91.875" style="19" customWidth="1"/>
    <col min="13296" max="13547" width="9" style="19"/>
    <col min="13548" max="13548" width="0" style="19" hidden="1" customWidth="1"/>
    <col min="13549" max="13549" width="1" style="19" customWidth="1"/>
    <col min="13550" max="13550" width="21.75" style="19" customWidth="1"/>
    <col min="13551" max="13551" width="91.875" style="19" customWidth="1"/>
    <col min="13552" max="13803" width="9" style="19"/>
    <col min="13804" max="13804" width="0" style="19" hidden="1" customWidth="1"/>
    <col min="13805" max="13805" width="1" style="19" customWidth="1"/>
    <col min="13806" max="13806" width="21.75" style="19" customWidth="1"/>
    <col min="13807" max="13807" width="91.875" style="19" customWidth="1"/>
    <col min="13808" max="14059" width="9" style="19"/>
    <col min="14060" max="14060" width="0" style="19" hidden="1" customWidth="1"/>
    <col min="14061" max="14061" width="1" style="19" customWidth="1"/>
    <col min="14062" max="14062" width="21.75" style="19" customWidth="1"/>
    <col min="14063" max="14063" width="91.875" style="19" customWidth="1"/>
    <col min="14064" max="14315" width="9" style="19"/>
    <col min="14316" max="14316" width="0" style="19" hidden="1" customWidth="1"/>
    <col min="14317" max="14317" width="1" style="19" customWidth="1"/>
    <col min="14318" max="14318" width="21.75" style="19" customWidth="1"/>
    <col min="14319" max="14319" width="91.875" style="19" customWidth="1"/>
    <col min="14320" max="14571" width="9" style="19"/>
    <col min="14572" max="14572" width="0" style="19" hidden="1" customWidth="1"/>
    <col min="14573" max="14573" width="1" style="19" customWidth="1"/>
    <col min="14574" max="14574" width="21.75" style="19" customWidth="1"/>
    <col min="14575" max="14575" width="91.875" style="19" customWidth="1"/>
    <col min="14576" max="14827" width="9" style="19"/>
    <col min="14828" max="14828" width="0" style="19" hidden="1" customWidth="1"/>
    <col min="14829" max="14829" width="1" style="19" customWidth="1"/>
    <col min="14830" max="14830" width="21.75" style="19" customWidth="1"/>
    <col min="14831" max="14831" width="91.875" style="19" customWidth="1"/>
    <col min="14832" max="15083" width="9" style="19"/>
    <col min="15084" max="15084" width="0" style="19" hidden="1" customWidth="1"/>
    <col min="15085" max="15085" width="1" style="19" customWidth="1"/>
    <col min="15086" max="15086" width="21.75" style="19" customWidth="1"/>
    <col min="15087" max="15087" width="91.875" style="19" customWidth="1"/>
    <col min="15088" max="15339" width="9" style="19"/>
    <col min="15340" max="15340" width="0" style="19" hidden="1" customWidth="1"/>
    <col min="15341" max="15341" width="1" style="19" customWidth="1"/>
    <col min="15342" max="15342" width="21.75" style="19" customWidth="1"/>
    <col min="15343" max="15343" width="91.875" style="19" customWidth="1"/>
    <col min="15344" max="15595" width="9" style="19"/>
    <col min="15596" max="15596" width="0" style="19" hidden="1" customWidth="1"/>
    <col min="15597" max="15597" width="1" style="19" customWidth="1"/>
    <col min="15598" max="15598" width="21.75" style="19" customWidth="1"/>
    <col min="15599" max="15599" width="91.875" style="19" customWidth="1"/>
    <col min="15600" max="15851" width="9" style="19"/>
    <col min="15852" max="15852" width="0" style="19" hidden="1" customWidth="1"/>
    <col min="15853" max="15853" width="1" style="19" customWidth="1"/>
    <col min="15854" max="15854" width="21.75" style="19" customWidth="1"/>
    <col min="15855" max="15855" width="91.875" style="19" customWidth="1"/>
    <col min="15856" max="16107" width="9" style="19"/>
    <col min="16108" max="16108" width="0" style="19" hidden="1" customWidth="1"/>
    <col min="16109" max="16109" width="1" style="19" customWidth="1"/>
    <col min="16110" max="16110" width="21.75" style="19" customWidth="1"/>
    <col min="16111" max="16111" width="91.875" style="19" customWidth="1"/>
    <col min="16112" max="16384" width="9" style="19"/>
  </cols>
  <sheetData>
    <row r="1" spans="3:4" s="17" customFormat="1" ht="24" customHeight="1" x14ac:dyDescent="0.25">
      <c r="C1" s="145" t="s">
        <v>270</v>
      </c>
      <c r="D1" s="145"/>
    </row>
    <row r="2" spans="3:4" s="18" customFormat="1" ht="18.75" customHeight="1" x14ac:dyDescent="0.25">
      <c r="C2" s="146" t="s">
        <v>183</v>
      </c>
      <c r="D2" s="147"/>
    </row>
    <row r="3" spans="3:4" s="18" customFormat="1" ht="53.25" customHeight="1" x14ac:dyDescent="0.25">
      <c r="C3" s="15" t="s">
        <v>189</v>
      </c>
      <c r="D3" s="30" t="s">
        <v>251</v>
      </c>
    </row>
    <row r="4" spans="3:4" s="18" customFormat="1" ht="51" customHeight="1" x14ac:dyDescent="0.25">
      <c r="C4" s="15" t="s">
        <v>170</v>
      </c>
      <c r="D4" s="30" t="s">
        <v>258</v>
      </c>
    </row>
    <row r="5" spans="3:4" s="18" customFormat="1" ht="36" customHeight="1" x14ac:dyDescent="0.25">
      <c r="C5" s="57" t="s">
        <v>248</v>
      </c>
      <c r="D5" s="30" t="s">
        <v>271</v>
      </c>
    </row>
    <row r="6" spans="3:4" s="18" customFormat="1" ht="69.75" customHeight="1" x14ac:dyDescent="0.25">
      <c r="C6" s="55" t="s">
        <v>264</v>
      </c>
      <c r="D6" s="67" t="s">
        <v>263</v>
      </c>
    </row>
    <row r="7" spans="3:4" s="18" customFormat="1" ht="66" customHeight="1" x14ac:dyDescent="0.25">
      <c r="C7" s="55" t="s">
        <v>257</v>
      </c>
      <c r="D7" s="67" t="s">
        <v>261</v>
      </c>
    </row>
    <row r="8" spans="3:4" s="18" customFormat="1" ht="75" customHeight="1" x14ac:dyDescent="0.25">
      <c r="C8" s="55" t="s">
        <v>256</v>
      </c>
      <c r="D8" s="30" t="s">
        <v>259</v>
      </c>
    </row>
    <row r="9" spans="3:4" s="18" customFormat="1" ht="36.75" customHeight="1" x14ac:dyDescent="0.25">
      <c r="C9" s="55" t="s">
        <v>240</v>
      </c>
      <c r="D9" s="30" t="s">
        <v>239</v>
      </c>
    </row>
    <row r="10" spans="3:4" s="18" customFormat="1" ht="52.5" customHeight="1" x14ac:dyDescent="0.25">
      <c r="C10" s="55" t="s">
        <v>254</v>
      </c>
      <c r="D10" s="30" t="s">
        <v>253</v>
      </c>
    </row>
    <row r="11" spans="3:4" s="58" customFormat="1" ht="17.25" customHeight="1" x14ac:dyDescent="0.25">
      <c r="C11" s="146" t="s">
        <v>236</v>
      </c>
      <c r="D11" s="147"/>
    </row>
    <row r="12" spans="3:4" ht="81.75" customHeight="1" x14ac:dyDescent="0.2">
      <c r="C12" s="57" t="s">
        <v>233</v>
      </c>
      <c r="D12" s="30" t="s">
        <v>280</v>
      </c>
    </row>
    <row r="13" spans="3:4" ht="70.5" customHeight="1" x14ac:dyDescent="0.2">
      <c r="C13" s="57" t="s">
        <v>247</v>
      </c>
      <c r="D13" s="30" t="s">
        <v>260</v>
      </c>
    </row>
    <row r="14" spans="3:4" ht="70.5" customHeight="1" x14ac:dyDescent="0.2">
      <c r="C14" s="57" t="s">
        <v>255</v>
      </c>
      <c r="D14" s="30" t="s">
        <v>281</v>
      </c>
    </row>
    <row r="15" spans="3:4" ht="70.5" customHeight="1" x14ac:dyDescent="0.2">
      <c r="C15" s="16" t="s">
        <v>241</v>
      </c>
      <c r="D15" s="30" t="s">
        <v>282</v>
      </c>
    </row>
    <row r="16" spans="3:4" s="61" customFormat="1" ht="20.25" customHeight="1" x14ac:dyDescent="0.25">
      <c r="C16" s="146" t="s">
        <v>250</v>
      </c>
      <c r="D16" s="147"/>
    </row>
    <row r="17" spans="3:4" ht="73.5" customHeight="1" x14ac:dyDescent="0.2">
      <c r="C17" s="57" t="s">
        <v>249</v>
      </c>
      <c r="D17" s="30" t="s">
        <v>252</v>
      </c>
    </row>
  </sheetData>
  <mergeCells count="4">
    <mergeCell ref="C1:D1"/>
    <mergeCell ref="C2:D2"/>
    <mergeCell ref="C11:D11"/>
    <mergeCell ref="C16:D16"/>
  </mergeCells>
  <pageMargins left="0" right="0" top="0" bottom="0"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ISX Web</cp:lastModifiedBy>
  <cp:lastPrinted>2011-04-26T10:34:20Z</cp:lastPrinted>
  <dcterms:created xsi:type="dcterms:W3CDTF">2011-02-10T19:21:44Z</dcterms:created>
  <dcterms:modified xsi:type="dcterms:W3CDTF">2017-03-27T07:52:44Z</dcterms:modified>
</cp:coreProperties>
</file>