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225" windowWidth="15600" windowHeight="1170" tabRatio="761"/>
  </bookViews>
  <sheets>
    <sheet name="Bulletin" sheetId="5" r:id="rId1"/>
    <sheet name="Non Iraqis" sheetId="6" r:id="rId2"/>
    <sheet name="Non trading" sheetId="3" r:id="rId3"/>
    <sheet name="News" sheetId="4" r:id="rId4"/>
    <sheet name="Chart" sheetId="7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C8" i="5" l="1"/>
  <c r="C7" i="5"/>
  <c r="C6" i="5"/>
  <c r="L80" i="5"/>
  <c r="M80" i="5"/>
  <c r="D15" i="6"/>
  <c r="E15" i="6"/>
  <c r="F15" i="6"/>
  <c r="D27" i="6"/>
  <c r="D28" i="6" s="1"/>
  <c r="E27" i="6"/>
  <c r="E28" i="6" s="1"/>
  <c r="F27" i="6"/>
  <c r="F28" i="6" s="1"/>
  <c r="D24" i="6"/>
  <c r="E24" i="6"/>
  <c r="F24" i="6"/>
  <c r="D21" i="6"/>
  <c r="E21" i="6"/>
  <c r="F21" i="6"/>
  <c r="D18" i="6"/>
  <c r="E18" i="6"/>
  <c r="F18" i="6"/>
  <c r="D55" i="6"/>
  <c r="E55" i="6"/>
  <c r="F55" i="6"/>
  <c r="D52" i="6"/>
  <c r="E52" i="6"/>
  <c r="F52" i="6"/>
  <c r="D48" i="6"/>
  <c r="E48" i="6"/>
  <c r="F48" i="6"/>
  <c r="D42" i="6"/>
  <c r="E42" i="6"/>
  <c r="F42" i="6"/>
  <c r="D39" i="6"/>
  <c r="E39" i="6"/>
  <c r="F39" i="6"/>
  <c r="E56" i="6" l="1"/>
  <c r="F56" i="6"/>
  <c r="D56" i="6"/>
</calcChain>
</file>

<file path=xl/sharedStrings.xml><?xml version="1.0" encoding="utf-8"?>
<sst xmlns="http://schemas.openxmlformats.org/spreadsheetml/2006/main" count="398" uniqueCount="244">
  <si>
    <t>Iraq Stock Exchange</t>
  </si>
  <si>
    <t>Market Summary</t>
  </si>
  <si>
    <t>ISX Price Index</t>
  </si>
  <si>
    <t>Change %</t>
  </si>
  <si>
    <t>Volume</t>
  </si>
  <si>
    <t>Traded Shares</t>
  </si>
  <si>
    <t>Trades</t>
  </si>
  <si>
    <t>Listed Companies</t>
  </si>
  <si>
    <t>Traded Companies</t>
  </si>
  <si>
    <t>High Companies</t>
  </si>
  <si>
    <t>Low Companies</t>
  </si>
  <si>
    <t>Company Names</t>
  </si>
  <si>
    <t>Code</t>
  </si>
  <si>
    <t>opening Price</t>
  </si>
  <si>
    <t xml:space="preserve">highest price </t>
  </si>
  <si>
    <t>lowest price</t>
  </si>
  <si>
    <t>Average price</t>
  </si>
  <si>
    <t>Prev Average price</t>
  </si>
  <si>
    <t>Closing  Price</t>
  </si>
  <si>
    <t>prev closing price</t>
  </si>
  <si>
    <t>change   (%)</t>
  </si>
  <si>
    <t>Trading Volume</t>
  </si>
  <si>
    <t>Bank Sector</t>
  </si>
  <si>
    <t>Bank Of Baghdad</t>
  </si>
  <si>
    <t xml:space="preserve">National Bank Of Iraq </t>
  </si>
  <si>
    <t>Ashur International Bank</t>
  </si>
  <si>
    <t xml:space="preserve">Dijlah &amp; Furat Bank </t>
  </si>
  <si>
    <t>Total of Banks sector</t>
  </si>
  <si>
    <t>Al-Ameen for Insurance</t>
  </si>
  <si>
    <t>Dar Al-Salam for Insurance</t>
  </si>
  <si>
    <t>Services Sector</t>
  </si>
  <si>
    <t>Mamoura Realestate Investment</t>
  </si>
  <si>
    <t xml:space="preserve">Iraqi Land Transport </t>
  </si>
  <si>
    <t>Total of Services sector</t>
  </si>
  <si>
    <t>Industry Sector</t>
  </si>
  <si>
    <t>Modern Sewing</t>
  </si>
  <si>
    <t>North Soft Drinks</t>
  </si>
  <si>
    <t xml:space="preserve">Al -HiLal Industries </t>
  </si>
  <si>
    <t>The Light Industries</t>
  </si>
  <si>
    <t>National Chemical  Industries</t>
  </si>
  <si>
    <t>Iraqi Engineering Works</t>
  </si>
  <si>
    <t>Modern Paint Industries</t>
  </si>
  <si>
    <t>Metallic Industries and Bicycles</t>
  </si>
  <si>
    <t>Total of Industry sector</t>
  </si>
  <si>
    <t>Hotels Sector</t>
  </si>
  <si>
    <t>Palestine Hotel</t>
  </si>
  <si>
    <t>HPAL</t>
  </si>
  <si>
    <t>Baghdad Hotel</t>
  </si>
  <si>
    <t>National for Tourist Investment</t>
  </si>
  <si>
    <t>Karbala Hotels</t>
  </si>
  <si>
    <t>Total of Hotel sector</t>
  </si>
  <si>
    <t>Grand Total</t>
  </si>
  <si>
    <t>Losers</t>
  </si>
  <si>
    <t>Company Name</t>
  </si>
  <si>
    <t>Change(%)</t>
  </si>
  <si>
    <t>Value</t>
  </si>
  <si>
    <t>Change (%)</t>
  </si>
  <si>
    <t>IraqStock Exchange</t>
  </si>
  <si>
    <t>Banks Sector</t>
  </si>
  <si>
    <t>Investment Sector</t>
  </si>
  <si>
    <t>ــــــــ</t>
  </si>
  <si>
    <t>Credit Bank Of Iraq</t>
  </si>
  <si>
    <t>United Bank</t>
  </si>
  <si>
    <t>Gulf Commercial Bank</t>
  </si>
  <si>
    <t>AHliya For Insurance</t>
  </si>
  <si>
    <t xml:space="preserve">Al-Mosul for Funfairs </t>
  </si>
  <si>
    <t>AL-Badia for General Trans</t>
  </si>
  <si>
    <t>Baghdad Soft Drinks</t>
  </si>
  <si>
    <t>Fallujah for Construction Materials</t>
  </si>
  <si>
    <t>Previous Average Price</t>
  </si>
  <si>
    <t>Remarks</t>
  </si>
  <si>
    <t>Last Bid Price</t>
  </si>
  <si>
    <t>Last Offer price</t>
  </si>
  <si>
    <t xml:space="preserve">Stop trading from ISC </t>
  </si>
  <si>
    <t>Iraqi Islamic Bank</t>
  </si>
  <si>
    <t>not trading</t>
  </si>
  <si>
    <t>Babylon Bank</t>
  </si>
  <si>
    <t>Al-Mansour Bank</t>
  </si>
  <si>
    <t xml:space="preserve">General Transportation  </t>
  </si>
  <si>
    <t>SIGT</t>
  </si>
  <si>
    <t xml:space="preserve">Baghdad Motor Cars Servicing </t>
  </si>
  <si>
    <t>Kharkh Tour Amuzement City</t>
  </si>
  <si>
    <t>AL-Nukhba for Construction</t>
  </si>
  <si>
    <t xml:space="preserve">Iraqi For Tufted Carpets </t>
  </si>
  <si>
    <t>Al -Khazer for Construction Materials</t>
  </si>
  <si>
    <t>Ishtar Hotels</t>
  </si>
  <si>
    <t>Ashour Hotel</t>
  </si>
  <si>
    <t>AL-Sadeer Hotel</t>
  </si>
  <si>
    <t>Iraqi for Seed Production</t>
  </si>
  <si>
    <t xml:space="preserve">Iraqi Agricultural Products </t>
  </si>
  <si>
    <t>Modern for Animal Production</t>
  </si>
  <si>
    <t>Agricultural  Marketing Meat</t>
  </si>
  <si>
    <t>No.of Trades</t>
  </si>
  <si>
    <t>HotelsSector</t>
  </si>
  <si>
    <t>Not traded Companies</t>
  </si>
  <si>
    <t xml:space="preserve">General Assembly </t>
  </si>
  <si>
    <t>Sumer Commerical Bank</t>
  </si>
  <si>
    <t>Elaf Islamic Bank</t>
  </si>
  <si>
    <t>Iraq Baghdad For General Transportation</t>
  </si>
  <si>
    <t>Tourist Village of Mosul dam</t>
  </si>
  <si>
    <t>SBMC</t>
  </si>
  <si>
    <t>Middle East Investment Bank</t>
  </si>
  <si>
    <t>ITLI</t>
  </si>
  <si>
    <t>Al-Zawraa for Finanical Investment</t>
  </si>
  <si>
    <t>AL-Wiaam for Financial Investment</t>
  </si>
  <si>
    <t>First : Companies out of Trading</t>
  </si>
  <si>
    <t>Second : Companies in the Trading</t>
  </si>
  <si>
    <t>Household Furniture Industry</t>
  </si>
  <si>
    <t>Middle East for Production- Fish</t>
  </si>
  <si>
    <t xml:space="preserve">ELectronic Industries </t>
  </si>
  <si>
    <t>IELI</t>
  </si>
  <si>
    <t>Kurdistan International Bank</t>
  </si>
  <si>
    <t xml:space="preserve">Economy Bank For Investment   </t>
  </si>
  <si>
    <t>SNUC</t>
  </si>
  <si>
    <t>Al-Mansour Pharmaceuticals Industries</t>
  </si>
  <si>
    <t>NAHF</t>
  </si>
  <si>
    <t>HSAD</t>
  </si>
  <si>
    <t>Mosul Bank For Investment</t>
  </si>
  <si>
    <t>INSD</t>
  </si>
  <si>
    <t>Agriculture Sector</t>
  </si>
  <si>
    <t>Asia Cell</t>
  </si>
  <si>
    <t>Union Bank of Iraq</t>
  </si>
  <si>
    <t>Gainers</t>
  </si>
  <si>
    <t>Insurance Sector</t>
  </si>
  <si>
    <t>BNOR</t>
  </si>
  <si>
    <t>North Bank</t>
  </si>
  <si>
    <t>IMAP</t>
  </si>
  <si>
    <t>SKTA</t>
  </si>
  <si>
    <t>IBSD</t>
  </si>
  <si>
    <t>NAME</t>
  </si>
  <si>
    <t xml:space="preserve">Traded Shares </t>
  </si>
  <si>
    <t xml:space="preserve">Trading Volume </t>
  </si>
  <si>
    <t>Total Bank sector</t>
  </si>
  <si>
    <t>NDSA</t>
  </si>
  <si>
    <t>TASC</t>
  </si>
  <si>
    <t>SMRI</t>
  </si>
  <si>
    <t>HTVM</t>
  </si>
  <si>
    <t>BGUC</t>
  </si>
  <si>
    <t>Dar es salam Investment  Bank</t>
  </si>
  <si>
    <t>BDSI</t>
  </si>
  <si>
    <t xml:space="preserve">Gulf Insurance  </t>
  </si>
  <si>
    <t>IITC</t>
  </si>
  <si>
    <t>HASH</t>
  </si>
  <si>
    <t>BUND</t>
  </si>
  <si>
    <t>BBOB</t>
  </si>
  <si>
    <t xml:space="preserve">Ready Made Clothes </t>
  </si>
  <si>
    <t>IRMC</t>
  </si>
  <si>
    <t>*</t>
  </si>
  <si>
    <t xml:space="preserve">suspend trading from ISC </t>
  </si>
  <si>
    <t>VWIF</t>
  </si>
  <si>
    <t>BKUI</t>
  </si>
  <si>
    <t>IMOS</t>
  </si>
  <si>
    <t>AMEF</t>
  </si>
  <si>
    <t>HBAG</t>
  </si>
  <si>
    <t>SMOF</t>
  </si>
  <si>
    <t>General Assembly Meeting   holding on Monday 2/9/2013increase in company capital from (100) billion to (156) billion subscription (50%) and split shares(6%)  and cash dividend for 2011 (8%) .</t>
  </si>
  <si>
    <t>BDFD</t>
  </si>
  <si>
    <t>Modern Constrcution Materials Industry</t>
  </si>
  <si>
    <t>IMCM</t>
  </si>
  <si>
    <t>AIRP</t>
  </si>
  <si>
    <t>BROI</t>
  </si>
  <si>
    <t>Baghdad for Packing Materials</t>
  </si>
  <si>
    <t>IMIB</t>
  </si>
  <si>
    <t>VZAF</t>
  </si>
  <si>
    <t xml:space="preserve">AL- Kindi of Veterinary Vaccines </t>
  </si>
  <si>
    <t>IFCM</t>
  </si>
  <si>
    <t>IBPM</t>
  </si>
  <si>
    <t>General Assembly Meeting  holding on Thursday 31/10/2013 to discuss  increase in company capital  Subscription and split shares increase from (152) billion to (250) billion .</t>
  </si>
  <si>
    <t>Union Bank Of Iraq</t>
  </si>
  <si>
    <t>BUOI</t>
  </si>
  <si>
    <t>Buy</t>
  </si>
  <si>
    <t>Iraqi Date Processing and Marketing</t>
  </si>
  <si>
    <t>IIDP</t>
  </si>
  <si>
    <t>BNOI</t>
  </si>
  <si>
    <t xml:space="preserve">        Al-Alwiya P.O . 3607                  Mobile: 07711211522 - 07270094594                     E-mail: info-isx@isx-iq.net                                       Web site:www.isx-iq.net</t>
  </si>
  <si>
    <t>IIEW</t>
  </si>
  <si>
    <t>BSUC</t>
  </si>
  <si>
    <t>Iraqi Carton Manufacturies</t>
  </si>
  <si>
    <t>IICM</t>
  </si>
  <si>
    <t>Mansour Hotel</t>
  </si>
  <si>
    <t>HMAN</t>
  </si>
  <si>
    <t xml:space="preserve">Commercial Bank of Iraq </t>
  </si>
  <si>
    <t>AMAP</t>
  </si>
  <si>
    <t>IKHC</t>
  </si>
  <si>
    <t>BIBI</t>
  </si>
  <si>
    <t xml:space="preserve">Investment Bank </t>
  </si>
  <si>
    <t>IKLV</t>
  </si>
  <si>
    <t>General Assembly Meeting  holding on Sunday 5/1/2014 to discuss Financial statement of the ended  year31/12/2012, increase in company capital according to item (55/ second) split shares  and cash dividend  . Suspend trading from 7/1/2014 in closing price (83.000) ID .</t>
  </si>
  <si>
    <t>AAHP</t>
  </si>
  <si>
    <t>Al-Ahlyia for Agricultural Production</t>
  </si>
  <si>
    <t>HKAR</t>
  </si>
  <si>
    <t>BASH</t>
  </si>
  <si>
    <t>INCP</t>
  </si>
  <si>
    <t>BCOI</t>
  </si>
  <si>
    <t>Babylon Hotel</t>
  </si>
  <si>
    <t xml:space="preserve"> the lack of fulfilling below listed companies with financial disclosure requirements and not provide the Commission with the Financial Statement of the ended year   31/12/2012 and legal due to the expiration of the period specified in accordance with instructions No. 14 issued by the Commission suspended trading according from Sunday session 4/8/2013 . the companies( Iraqi General Transportation ,Baghdad Motor Cars Servicing ) and North Soft Drinks  for not produce financial Statement for the second quarter of 2013 .</t>
  </si>
  <si>
    <t>HBAY</t>
  </si>
  <si>
    <t>BIIB</t>
  </si>
  <si>
    <t xml:space="preserve">General Assembly Meeting  holding on Sunday 29/12/2013 to   increase in company capital split Shares (9.091%) increase capital from (4.125) billion to (4.500)  billion .                </t>
  </si>
  <si>
    <t>AIPM</t>
  </si>
  <si>
    <t xml:space="preserve"> Agricultural Products Marketing Meat</t>
  </si>
  <si>
    <t>General Assembly Meeting  holding on Satruday 25/1/2014 to discuss increase in company capital subscription and split shares increase capital from (152) billion to (250) billion  .</t>
  </si>
  <si>
    <t>BELF</t>
  </si>
  <si>
    <t xml:space="preserve">General Assembly Meeting  holding on Tuesday 21/1/2014 to discuss  increase in company capital split shares (50%) increase capital from (1.500) billion to (2.250) billion,  Cash Dividend (50%) .       </t>
  </si>
  <si>
    <t>HISH</t>
  </si>
  <si>
    <t xml:space="preserve">General Assembly Meeting  holding on Thursday 23/1/2014 to discuss  increase in company capital according  split shares(10%)  increase capital from (2) billion to (2.200) billion  . </t>
  </si>
  <si>
    <t>SBAG</t>
  </si>
  <si>
    <t xml:space="preserve">General Assembly Meeting  holding on Monday 23/12/2013  increase in company capital from (150) billion  to (250) billion ID spilt shares(14.2847%) and subscription (60.442%) subscription (78 571 428 572) share . Start subscription from Tuesday 11/2/2014 at Investment Bank main branch.         </t>
  </si>
  <si>
    <t>IHFI</t>
  </si>
  <si>
    <t>SILT</t>
  </si>
  <si>
    <t>Sell</t>
  </si>
  <si>
    <t>NGIR</t>
  </si>
  <si>
    <t xml:space="preserve">General Assembly Meeting will be holding on Satruday 14/12/2013 to discussFinancial statement of the ended  year31/12/2012 and increase in company capital subscription and split shares cash dividend , election new board .Suspend trading from 8/12/2013 in closing price (1.600) ID . start subscription (100) billion from 16/2/2014 at North Bank main branch &amp; Al-Sulimaniya Branch .       </t>
  </si>
  <si>
    <t>BEFI</t>
  </si>
  <si>
    <t>General Assembly Meeting  holding on Tuessday 11/2/2014 to discuss  increase in company capital according to item (55/ second) Increase company capital from(202) billion to (252,500) billion .</t>
  </si>
  <si>
    <t>BMFI</t>
  </si>
  <si>
    <t>BBAY</t>
  </si>
  <si>
    <t>IHLI</t>
  </si>
  <si>
    <t>Total of Insurance sector</t>
  </si>
  <si>
    <t>Telecommunication Sector</t>
  </si>
  <si>
    <t>BMNS</t>
  </si>
  <si>
    <t xml:space="preserve">General Assembly Meeting  holding on Thursday 30/1/2014 increase in company capital according to item (55/ first ,second)  . Increase capital from (150) billion to (250) billion .start subscription from 16/3/2014 at United Bank main branch and Al-Mansour branch . </t>
  </si>
  <si>
    <t>General Assembly Meeting  holding on Wednesday 19/3/2014 to discuss Financial statement of the ended  2011,2012, increase in company capital according to item (55/ second) split shares  and cash dividend for 2011,2012,election new board . Suspend trading from 12/3/2014 in closing price (23.500) ID .</t>
  </si>
  <si>
    <t xml:space="preserve">General Assembly Meeting will be holding on Monday 7/10/2013 to increase in company capital (2.268) billion to (3.120) billion  . Start subscription from 16/3/2014 at Industrial Bank main branch and Al-Zafarania Branch .       </t>
  </si>
  <si>
    <t>IMPI</t>
  </si>
  <si>
    <t>Total of Agriculture sector</t>
  </si>
  <si>
    <t>AISP</t>
  </si>
  <si>
    <t>General Assembly Meeting  holding on Sunday 16/3/2014 to discuss increase in company capital according to item (55/ second) split shares.</t>
  </si>
  <si>
    <t>General Assembly Meeting  holding on Tuesday 15/2/2014 to discuss  increase in company capital according from(150) billion to (250) billion  according to split shares(3.182%), subscription (63.4846667%) .  Start subscription from 1/4/2014 at Union Bank main branch .</t>
  </si>
  <si>
    <t>Total ofTelecommunication sector</t>
  </si>
  <si>
    <t>Total of Telecommunication sector</t>
  </si>
  <si>
    <t>Electronic Trading Session  Wednesday 26/3/2014</t>
  </si>
  <si>
    <t>Non Iraqi's  Bulletin Wednesday 26/3/2014</t>
  </si>
  <si>
    <t xml:space="preserve"> Non Trading Companies in Iraq Stock Exchange for Wednesday 26/3/2014</t>
  </si>
  <si>
    <t xml:space="preserve"> News for listed companies in Iraq Stock Exchange for Wednesday 26/3/2014</t>
  </si>
  <si>
    <t xml:space="preserve">IRAQ STOCK EXCHANGE WEDNESDAY SESSION 26/3/2014 </t>
  </si>
  <si>
    <t>Total of Hotels sector</t>
  </si>
  <si>
    <t xml:space="preserve"> ISX price Index was about (104.960) point  which decrease about (0.37%)</t>
  </si>
  <si>
    <t>Al-Mosul for Funfairs</t>
  </si>
  <si>
    <t>Al -Hilal Industries</t>
  </si>
  <si>
    <t>Tourist Village of Mosul Dam</t>
  </si>
  <si>
    <t>Iraqi product &amp;marketing Meat</t>
  </si>
  <si>
    <t>Dar Al-Salam Investment  Bank</t>
  </si>
  <si>
    <t>Bank of Baghdad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</si>
</sst>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1"/>
      <color rgb="FF002060"/>
      <name val="Arial"/>
      <family val="2"/>
    </font>
    <font>
      <b/>
      <sz val="14"/>
      <color rgb="FF002060"/>
      <name val="Arial"/>
      <family val="2"/>
      <scheme val="minor"/>
    </font>
    <font>
      <sz val="12"/>
      <color rgb="FF002060"/>
      <name val="Arial"/>
      <family val="2"/>
    </font>
    <font>
      <b/>
      <sz val="10"/>
      <color rgb="FF002060"/>
      <name val="Arial"/>
      <family val="2"/>
      <scheme val="minor"/>
    </font>
    <font>
      <b/>
      <sz val="11"/>
      <color rgb="FF002060"/>
      <name val="Arial"/>
      <family val="2"/>
      <scheme val="minor"/>
    </font>
    <font>
      <b/>
      <sz val="12"/>
      <color rgb="FF002060"/>
      <name val="Arial"/>
      <family val="2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6"/>
      <color rgb="FF002060"/>
      <name val="Arial"/>
      <family val="2"/>
      <scheme val="minor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.5"/>
      <color rgb="FF002060"/>
      <name val="Arial"/>
      <family val="2"/>
    </font>
    <font>
      <sz val="10"/>
      <color rgb="FF002060"/>
      <name val="Arial"/>
      <family val="2"/>
    </font>
    <font>
      <sz val="10"/>
      <color rgb="FF002060"/>
      <name val="Arial"/>
      <family val="2"/>
      <charset val="178"/>
      <scheme val="minor"/>
    </font>
    <font>
      <sz val="12"/>
      <color rgb="FF002060"/>
      <name val="Arial"/>
      <family val="2"/>
      <charset val="178"/>
      <scheme val="minor"/>
    </font>
    <font>
      <b/>
      <sz val="12"/>
      <color rgb="FFFF0000"/>
      <name val="Arial"/>
      <family val="2"/>
      <scheme val="minor"/>
    </font>
    <font>
      <sz val="11"/>
      <color theme="1"/>
      <name val="Arial"/>
      <family val="2"/>
    </font>
    <font>
      <b/>
      <sz val="14"/>
      <color indexed="56"/>
      <name val="Arial"/>
      <family val="2"/>
    </font>
    <font>
      <b/>
      <sz val="12"/>
      <color rgb="FF00B050"/>
      <name val="Arial"/>
      <family val="2"/>
      <scheme val="minor"/>
    </font>
    <font>
      <b/>
      <sz val="12"/>
      <color indexed="56"/>
      <name val="Arial"/>
      <family val="2"/>
    </font>
    <font>
      <sz val="12"/>
      <color theme="1"/>
      <name val="Arial"/>
      <family val="2"/>
      <scheme val="minor"/>
    </font>
    <font>
      <sz val="11"/>
      <color rgb="FF002060"/>
      <name val="Arial"/>
      <family val="2"/>
    </font>
    <font>
      <b/>
      <sz val="12"/>
      <color theme="0"/>
      <name val="Arial Narrow"/>
      <family val="2"/>
    </font>
    <font>
      <sz val="11"/>
      <color rgb="FF002060"/>
      <name val="Arial"/>
      <family val="2"/>
      <scheme val="minor"/>
    </font>
    <font>
      <b/>
      <sz val="13"/>
      <color rgb="FFFF000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indexed="56"/>
      <name val="Arial"/>
      <family val="2"/>
    </font>
    <font>
      <b/>
      <sz val="12"/>
      <color rgb="FF002060"/>
      <name val="Arial"/>
      <family val="2"/>
    </font>
    <font>
      <b/>
      <sz val="10"/>
      <color rgb="FFFF0000"/>
      <name val="Arial"/>
      <family val="2"/>
      <scheme val="minor"/>
    </font>
    <font>
      <b/>
      <sz val="10"/>
      <color rgb="FF00B050"/>
      <name val="Arial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indexed="44"/>
        <bgColor indexed="1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476">
    <xf numFmtId="0" fontId="0" fillId="0" borderId="0"/>
    <xf numFmtId="0" fontId="131" fillId="0" borderId="0" applyNumberFormat="0" applyFill="0" applyBorder="0" applyAlignment="0" applyProtection="0"/>
    <xf numFmtId="0" fontId="132" fillId="0" borderId="9" applyNumberFormat="0" applyFill="0" applyAlignment="0" applyProtection="0"/>
    <xf numFmtId="0" fontId="133" fillId="0" borderId="10" applyNumberFormat="0" applyFill="0" applyAlignment="0" applyProtection="0"/>
    <xf numFmtId="0" fontId="134" fillId="0" borderId="11" applyNumberFormat="0" applyFill="0" applyAlignment="0" applyProtection="0"/>
    <xf numFmtId="0" fontId="134" fillId="0" borderId="0" applyNumberFormat="0" applyFill="0" applyBorder="0" applyAlignment="0" applyProtection="0"/>
    <xf numFmtId="0" fontId="135" fillId="4" borderId="0" applyNumberFormat="0" applyBorder="0" applyAlignment="0" applyProtection="0"/>
    <xf numFmtId="0" fontId="136" fillId="5" borderId="0" applyNumberFormat="0" applyBorder="0" applyAlignment="0" applyProtection="0"/>
    <xf numFmtId="0" fontId="137" fillId="6" borderId="0" applyNumberFormat="0" applyBorder="0" applyAlignment="0" applyProtection="0"/>
    <xf numFmtId="0" fontId="138" fillId="7" borderId="12" applyNumberFormat="0" applyAlignment="0" applyProtection="0"/>
    <xf numFmtId="0" fontId="139" fillId="8" borderId="13" applyNumberFormat="0" applyAlignment="0" applyProtection="0"/>
    <xf numFmtId="0" fontId="140" fillId="8" borderId="12" applyNumberFormat="0" applyAlignment="0" applyProtection="0"/>
    <xf numFmtId="0" fontId="141" fillId="0" borderId="14" applyNumberFormat="0" applyFill="0" applyAlignment="0" applyProtection="0"/>
    <xf numFmtId="0" fontId="142" fillId="9" borderId="15" applyNumberFormat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17" applyNumberFormat="0" applyFill="0" applyAlignment="0" applyProtection="0"/>
    <xf numFmtId="0" fontId="146" fillId="11" borderId="0" applyNumberFormat="0" applyBorder="0" applyAlignment="0" applyProtection="0"/>
    <xf numFmtId="0" fontId="124" fillId="12" borderId="0" applyNumberFormat="0" applyBorder="0" applyAlignment="0" applyProtection="0"/>
    <xf numFmtId="0" fontId="124" fillId="13" borderId="0" applyNumberFormat="0" applyBorder="0" applyAlignment="0" applyProtection="0"/>
    <xf numFmtId="0" fontId="146" fillId="14" borderId="0" applyNumberFormat="0" applyBorder="0" applyAlignment="0" applyProtection="0"/>
    <xf numFmtId="0" fontId="146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46" fillId="18" borderId="0" applyNumberFormat="0" applyBorder="0" applyAlignment="0" applyProtection="0"/>
    <xf numFmtId="0" fontId="146" fillId="19" borderId="0" applyNumberFormat="0" applyBorder="0" applyAlignment="0" applyProtection="0"/>
    <xf numFmtId="0" fontId="124" fillId="20" borderId="0" applyNumberFormat="0" applyBorder="0" applyAlignment="0" applyProtection="0"/>
    <xf numFmtId="0" fontId="124" fillId="21" borderId="0" applyNumberFormat="0" applyBorder="0" applyAlignment="0" applyProtection="0"/>
    <xf numFmtId="0" fontId="146" fillId="22" borderId="0" applyNumberFormat="0" applyBorder="0" applyAlignment="0" applyProtection="0"/>
    <xf numFmtId="0" fontId="146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146" fillId="26" borderId="0" applyNumberFormat="0" applyBorder="0" applyAlignment="0" applyProtection="0"/>
    <xf numFmtId="0" fontId="146" fillId="27" borderId="0" applyNumberFormat="0" applyBorder="0" applyAlignment="0" applyProtection="0"/>
    <xf numFmtId="0" fontId="124" fillId="28" borderId="0" applyNumberFormat="0" applyBorder="0" applyAlignment="0" applyProtection="0"/>
    <xf numFmtId="0" fontId="124" fillId="29" borderId="0" applyNumberFormat="0" applyBorder="0" applyAlignment="0" applyProtection="0"/>
    <xf numFmtId="0" fontId="146" fillId="30" borderId="0" applyNumberFormat="0" applyBorder="0" applyAlignment="0" applyProtection="0"/>
    <xf numFmtId="0" fontId="146" fillId="31" borderId="0" applyNumberFormat="0" applyBorder="0" applyAlignment="0" applyProtection="0"/>
    <xf numFmtId="0" fontId="124" fillId="32" borderId="0" applyNumberFormat="0" applyBorder="0" applyAlignment="0" applyProtection="0"/>
    <xf numFmtId="0" fontId="124" fillId="33" borderId="0" applyNumberFormat="0" applyBorder="0" applyAlignment="0" applyProtection="0"/>
    <xf numFmtId="0" fontId="146" fillId="34" borderId="0" applyNumberFormat="0" applyBorder="0" applyAlignment="0" applyProtection="0"/>
    <xf numFmtId="0" fontId="124" fillId="0" borderId="0"/>
    <xf numFmtId="0" fontId="124" fillId="10" borderId="16" applyNumberFormat="0" applyFont="0" applyAlignment="0" applyProtection="0"/>
    <xf numFmtId="0" fontId="123" fillId="0" borderId="0"/>
    <xf numFmtId="0" fontId="123" fillId="10" borderId="16" applyNumberFormat="0" applyFont="0" applyAlignment="0" applyProtection="0"/>
    <xf numFmtId="0" fontId="123" fillId="12" borderId="0" applyNumberFormat="0" applyBorder="0" applyAlignment="0" applyProtection="0"/>
    <xf numFmtId="0" fontId="123" fillId="13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123" fillId="28" borderId="0" applyNumberFormat="0" applyBorder="0" applyAlignment="0" applyProtection="0"/>
    <xf numFmtId="0" fontId="123" fillId="29" borderId="0" applyNumberFormat="0" applyBorder="0" applyAlignment="0" applyProtection="0"/>
    <xf numFmtId="0" fontId="123" fillId="32" borderId="0" applyNumberFormat="0" applyBorder="0" applyAlignment="0" applyProtection="0"/>
    <xf numFmtId="0" fontId="123" fillId="33" borderId="0" applyNumberFormat="0" applyBorder="0" applyAlignment="0" applyProtection="0"/>
    <xf numFmtId="0" fontId="122" fillId="0" borderId="0"/>
    <xf numFmtId="0" fontId="122" fillId="10" borderId="16" applyNumberFormat="0" applyFont="0" applyAlignment="0" applyProtection="0"/>
    <xf numFmtId="0" fontId="122" fillId="12" borderId="0" applyNumberFormat="0" applyBorder="0" applyAlignment="0" applyProtection="0"/>
    <xf numFmtId="0" fontId="122" fillId="13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20" borderId="0" applyNumberFormat="0" applyBorder="0" applyAlignment="0" applyProtection="0"/>
    <xf numFmtId="0" fontId="122" fillId="21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122" fillId="28" borderId="0" applyNumberFormat="0" applyBorder="0" applyAlignment="0" applyProtection="0"/>
    <xf numFmtId="0" fontId="122" fillId="29" borderId="0" applyNumberFormat="0" applyBorder="0" applyAlignment="0" applyProtection="0"/>
    <xf numFmtId="0" fontId="122" fillId="32" borderId="0" applyNumberFormat="0" applyBorder="0" applyAlignment="0" applyProtection="0"/>
    <xf numFmtId="0" fontId="122" fillId="33" borderId="0" applyNumberFormat="0" applyBorder="0" applyAlignment="0" applyProtection="0"/>
    <xf numFmtId="0" fontId="121" fillId="0" borderId="0"/>
    <xf numFmtId="0" fontId="121" fillId="10" borderId="16" applyNumberFormat="0" applyFont="0" applyAlignment="0" applyProtection="0"/>
    <xf numFmtId="0" fontId="121" fillId="12" borderId="0" applyNumberFormat="0" applyBorder="0" applyAlignment="0" applyProtection="0"/>
    <xf numFmtId="0" fontId="121" fillId="13" borderId="0" applyNumberFormat="0" applyBorder="0" applyAlignment="0" applyProtection="0"/>
    <xf numFmtId="0" fontId="121" fillId="16" borderId="0" applyNumberFormat="0" applyBorder="0" applyAlignment="0" applyProtection="0"/>
    <xf numFmtId="0" fontId="121" fillId="17" borderId="0" applyNumberFormat="0" applyBorder="0" applyAlignment="0" applyProtection="0"/>
    <xf numFmtId="0" fontId="121" fillId="20" borderId="0" applyNumberFormat="0" applyBorder="0" applyAlignment="0" applyProtection="0"/>
    <xf numFmtId="0" fontId="121" fillId="21" borderId="0" applyNumberFormat="0" applyBorder="0" applyAlignment="0" applyProtection="0"/>
    <xf numFmtId="0" fontId="121" fillId="24" borderId="0" applyNumberFormat="0" applyBorder="0" applyAlignment="0" applyProtection="0"/>
    <xf numFmtId="0" fontId="121" fillId="25" borderId="0" applyNumberFormat="0" applyBorder="0" applyAlignment="0" applyProtection="0"/>
    <xf numFmtId="0" fontId="121" fillId="28" borderId="0" applyNumberFormat="0" applyBorder="0" applyAlignment="0" applyProtection="0"/>
    <xf numFmtId="0" fontId="121" fillId="29" borderId="0" applyNumberFormat="0" applyBorder="0" applyAlignment="0" applyProtection="0"/>
    <xf numFmtId="0" fontId="121" fillId="32" borderId="0" applyNumberFormat="0" applyBorder="0" applyAlignment="0" applyProtection="0"/>
    <xf numFmtId="0" fontId="121" fillId="33" borderId="0" applyNumberFormat="0" applyBorder="0" applyAlignment="0" applyProtection="0"/>
    <xf numFmtId="0" fontId="120" fillId="0" borderId="0"/>
    <xf numFmtId="0" fontId="120" fillId="10" borderId="16" applyNumberFormat="0" applyFont="0" applyAlignment="0" applyProtection="0"/>
    <xf numFmtId="0" fontId="120" fillId="12" borderId="0" applyNumberFormat="0" applyBorder="0" applyAlignment="0" applyProtection="0"/>
    <xf numFmtId="0" fontId="120" fillId="13" borderId="0" applyNumberFormat="0" applyBorder="0" applyAlignment="0" applyProtection="0"/>
    <xf numFmtId="0" fontId="120" fillId="16" borderId="0" applyNumberFormat="0" applyBorder="0" applyAlignment="0" applyProtection="0"/>
    <xf numFmtId="0" fontId="120" fillId="17" borderId="0" applyNumberFormat="0" applyBorder="0" applyAlignment="0" applyProtection="0"/>
    <xf numFmtId="0" fontId="120" fillId="20" borderId="0" applyNumberFormat="0" applyBorder="0" applyAlignment="0" applyProtection="0"/>
    <xf numFmtId="0" fontId="120" fillId="21" borderId="0" applyNumberFormat="0" applyBorder="0" applyAlignment="0" applyProtection="0"/>
    <xf numFmtId="0" fontId="120" fillId="24" borderId="0" applyNumberFormat="0" applyBorder="0" applyAlignment="0" applyProtection="0"/>
    <xf numFmtId="0" fontId="120" fillId="25" borderId="0" applyNumberFormat="0" applyBorder="0" applyAlignment="0" applyProtection="0"/>
    <xf numFmtId="0" fontId="120" fillId="28" borderId="0" applyNumberFormat="0" applyBorder="0" applyAlignment="0" applyProtection="0"/>
    <xf numFmtId="0" fontId="120" fillId="29" borderId="0" applyNumberFormat="0" applyBorder="0" applyAlignment="0" applyProtection="0"/>
    <xf numFmtId="0" fontId="120" fillId="32" borderId="0" applyNumberFormat="0" applyBorder="0" applyAlignment="0" applyProtection="0"/>
    <xf numFmtId="0" fontId="120" fillId="33" borderId="0" applyNumberFormat="0" applyBorder="0" applyAlignment="0" applyProtection="0"/>
    <xf numFmtId="0" fontId="119" fillId="0" borderId="0"/>
    <xf numFmtId="0" fontId="119" fillId="10" borderId="16" applyNumberFormat="0" applyFont="0" applyAlignment="0" applyProtection="0"/>
    <xf numFmtId="0" fontId="119" fillId="12" borderId="0" applyNumberFormat="0" applyBorder="0" applyAlignment="0" applyProtection="0"/>
    <xf numFmtId="0" fontId="119" fillId="13" borderId="0" applyNumberFormat="0" applyBorder="0" applyAlignment="0" applyProtection="0"/>
    <xf numFmtId="0" fontId="119" fillId="16" borderId="0" applyNumberFormat="0" applyBorder="0" applyAlignment="0" applyProtection="0"/>
    <xf numFmtId="0" fontId="119" fillId="17" borderId="0" applyNumberFormat="0" applyBorder="0" applyAlignment="0" applyProtection="0"/>
    <xf numFmtId="0" fontId="119" fillId="20" borderId="0" applyNumberFormat="0" applyBorder="0" applyAlignment="0" applyProtection="0"/>
    <xf numFmtId="0" fontId="119" fillId="21" borderId="0" applyNumberFormat="0" applyBorder="0" applyAlignment="0" applyProtection="0"/>
    <xf numFmtId="0" fontId="119" fillId="24" borderId="0" applyNumberFormat="0" applyBorder="0" applyAlignment="0" applyProtection="0"/>
    <xf numFmtId="0" fontId="119" fillId="25" borderId="0" applyNumberFormat="0" applyBorder="0" applyAlignment="0" applyProtection="0"/>
    <xf numFmtId="0" fontId="119" fillId="28" borderId="0" applyNumberFormat="0" applyBorder="0" applyAlignment="0" applyProtection="0"/>
    <xf numFmtId="0" fontId="119" fillId="29" borderId="0" applyNumberFormat="0" applyBorder="0" applyAlignment="0" applyProtection="0"/>
    <xf numFmtId="0" fontId="119" fillId="32" borderId="0" applyNumberFormat="0" applyBorder="0" applyAlignment="0" applyProtection="0"/>
    <xf numFmtId="0" fontId="119" fillId="33" borderId="0" applyNumberFormat="0" applyBorder="0" applyAlignment="0" applyProtection="0"/>
    <xf numFmtId="0" fontId="118" fillId="0" borderId="0"/>
    <xf numFmtId="0" fontId="118" fillId="10" borderId="16" applyNumberFormat="0" applyFont="0" applyAlignment="0" applyProtection="0"/>
    <xf numFmtId="0" fontId="118" fillId="12" borderId="0" applyNumberFormat="0" applyBorder="0" applyAlignment="0" applyProtection="0"/>
    <xf numFmtId="0" fontId="118" fillId="13" borderId="0" applyNumberFormat="0" applyBorder="0" applyAlignment="0" applyProtection="0"/>
    <xf numFmtId="0" fontId="118" fillId="16" borderId="0" applyNumberFormat="0" applyBorder="0" applyAlignment="0" applyProtection="0"/>
    <xf numFmtId="0" fontId="118" fillId="17" borderId="0" applyNumberFormat="0" applyBorder="0" applyAlignment="0" applyProtection="0"/>
    <xf numFmtId="0" fontId="118" fillId="20" borderId="0" applyNumberFormat="0" applyBorder="0" applyAlignment="0" applyProtection="0"/>
    <xf numFmtId="0" fontId="118" fillId="21" borderId="0" applyNumberFormat="0" applyBorder="0" applyAlignment="0" applyProtection="0"/>
    <xf numFmtId="0" fontId="118" fillId="24" borderId="0" applyNumberFormat="0" applyBorder="0" applyAlignment="0" applyProtection="0"/>
    <xf numFmtId="0" fontId="118" fillId="25" borderId="0" applyNumberFormat="0" applyBorder="0" applyAlignment="0" applyProtection="0"/>
    <xf numFmtId="0" fontId="118" fillId="28" borderId="0" applyNumberFormat="0" applyBorder="0" applyAlignment="0" applyProtection="0"/>
    <xf numFmtId="0" fontId="118" fillId="29" borderId="0" applyNumberFormat="0" applyBorder="0" applyAlignment="0" applyProtection="0"/>
    <xf numFmtId="0" fontId="118" fillId="32" borderId="0" applyNumberFormat="0" applyBorder="0" applyAlignment="0" applyProtection="0"/>
    <xf numFmtId="0" fontId="118" fillId="33" borderId="0" applyNumberFormat="0" applyBorder="0" applyAlignment="0" applyProtection="0"/>
    <xf numFmtId="0" fontId="117" fillId="0" borderId="0"/>
    <xf numFmtId="0" fontId="117" fillId="10" borderId="16" applyNumberFormat="0" applyFont="0" applyAlignment="0" applyProtection="0"/>
    <xf numFmtId="0" fontId="117" fillId="12" borderId="0" applyNumberFormat="0" applyBorder="0" applyAlignment="0" applyProtection="0"/>
    <xf numFmtId="0" fontId="117" fillId="13" borderId="0" applyNumberFormat="0" applyBorder="0" applyAlignment="0" applyProtection="0"/>
    <xf numFmtId="0" fontId="117" fillId="16" borderId="0" applyNumberFormat="0" applyBorder="0" applyAlignment="0" applyProtection="0"/>
    <xf numFmtId="0" fontId="117" fillId="17" borderId="0" applyNumberFormat="0" applyBorder="0" applyAlignment="0" applyProtection="0"/>
    <xf numFmtId="0" fontId="117" fillId="20" borderId="0" applyNumberFormat="0" applyBorder="0" applyAlignment="0" applyProtection="0"/>
    <xf numFmtId="0" fontId="117" fillId="21" borderId="0" applyNumberFormat="0" applyBorder="0" applyAlignment="0" applyProtection="0"/>
    <xf numFmtId="0" fontId="117" fillId="24" borderId="0" applyNumberFormat="0" applyBorder="0" applyAlignment="0" applyProtection="0"/>
    <xf numFmtId="0" fontId="117" fillId="25" borderId="0" applyNumberFormat="0" applyBorder="0" applyAlignment="0" applyProtection="0"/>
    <xf numFmtId="0" fontId="117" fillId="28" borderId="0" applyNumberFormat="0" applyBorder="0" applyAlignment="0" applyProtection="0"/>
    <xf numFmtId="0" fontId="117" fillId="29" borderId="0" applyNumberFormat="0" applyBorder="0" applyAlignment="0" applyProtection="0"/>
    <xf numFmtId="0" fontId="117" fillId="32" borderId="0" applyNumberFormat="0" applyBorder="0" applyAlignment="0" applyProtection="0"/>
    <xf numFmtId="0" fontId="117" fillId="33" borderId="0" applyNumberFormat="0" applyBorder="0" applyAlignment="0" applyProtection="0"/>
    <xf numFmtId="0" fontId="116" fillId="0" borderId="0"/>
    <xf numFmtId="0" fontId="116" fillId="10" borderId="16" applyNumberFormat="0" applyFont="0" applyAlignment="0" applyProtection="0"/>
    <xf numFmtId="0" fontId="116" fillId="12" borderId="0" applyNumberFormat="0" applyBorder="0" applyAlignment="0" applyProtection="0"/>
    <xf numFmtId="0" fontId="116" fillId="13" borderId="0" applyNumberFormat="0" applyBorder="0" applyAlignment="0" applyProtection="0"/>
    <xf numFmtId="0" fontId="116" fillId="16" borderId="0" applyNumberFormat="0" applyBorder="0" applyAlignment="0" applyProtection="0"/>
    <xf numFmtId="0" fontId="116" fillId="17" borderId="0" applyNumberFormat="0" applyBorder="0" applyAlignment="0" applyProtection="0"/>
    <xf numFmtId="0" fontId="116" fillId="20" borderId="0" applyNumberFormat="0" applyBorder="0" applyAlignment="0" applyProtection="0"/>
    <xf numFmtId="0" fontId="116" fillId="21" borderId="0" applyNumberFormat="0" applyBorder="0" applyAlignment="0" applyProtection="0"/>
    <xf numFmtId="0" fontId="116" fillId="24" borderId="0" applyNumberFormat="0" applyBorder="0" applyAlignment="0" applyProtection="0"/>
    <xf numFmtId="0" fontId="116" fillId="25" borderId="0" applyNumberFormat="0" applyBorder="0" applyAlignment="0" applyProtection="0"/>
    <xf numFmtId="0" fontId="116" fillId="28" borderId="0" applyNumberFormat="0" applyBorder="0" applyAlignment="0" applyProtection="0"/>
    <xf numFmtId="0" fontId="116" fillId="29" borderId="0" applyNumberFormat="0" applyBorder="0" applyAlignment="0" applyProtection="0"/>
    <xf numFmtId="0" fontId="116" fillId="32" borderId="0" applyNumberFormat="0" applyBorder="0" applyAlignment="0" applyProtection="0"/>
    <xf numFmtId="0" fontId="116" fillId="33" borderId="0" applyNumberFormat="0" applyBorder="0" applyAlignment="0" applyProtection="0"/>
    <xf numFmtId="0" fontId="115" fillId="0" borderId="0"/>
    <xf numFmtId="0" fontId="115" fillId="10" borderId="16" applyNumberFormat="0" applyFont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5" fillId="16" borderId="0" applyNumberFormat="0" applyBorder="0" applyAlignment="0" applyProtection="0"/>
    <xf numFmtId="0" fontId="115" fillId="17" borderId="0" applyNumberFormat="0" applyBorder="0" applyAlignment="0" applyProtection="0"/>
    <xf numFmtId="0" fontId="115" fillId="20" borderId="0" applyNumberFormat="0" applyBorder="0" applyAlignment="0" applyProtection="0"/>
    <xf numFmtId="0" fontId="115" fillId="21" borderId="0" applyNumberFormat="0" applyBorder="0" applyAlignment="0" applyProtection="0"/>
    <xf numFmtId="0" fontId="115" fillId="24" borderId="0" applyNumberFormat="0" applyBorder="0" applyAlignment="0" applyProtection="0"/>
    <xf numFmtId="0" fontId="115" fillId="25" borderId="0" applyNumberFormat="0" applyBorder="0" applyAlignment="0" applyProtection="0"/>
    <xf numFmtId="0" fontId="115" fillId="28" borderId="0" applyNumberFormat="0" applyBorder="0" applyAlignment="0" applyProtection="0"/>
    <xf numFmtId="0" fontId="115" fillId="29" borderId="0" applyNumberFormat="0" applyBorder="0" applyAlignment="0" applyProtection="0"/>
    <xf numFmtId="0" fontId="115" fillId="32" borderId="0" applyNumberFormat="0" applyBorder="0" applyAlignment="0" applyProtection="0"/>
    <xf numFmtId="0" fontId="115" fillId="33" borderId="0" applyNumberFormat="0" applyBorder="0" applyAlignment="0" applyProtection="0"/>
    <xf numFmtId="0" fontId="114" fillId="0" borderId="0"/>
    <xf numFmtId="0" fontId="114" fillId="10" borderId="16" applyNumberFormat="0" applyFont="0" applyAlignment="0" applyProtection="0"/>
    <xf numFmtId="0" fontId="114" fillId="12" borderId="0" applyNumberFormat="0" applyBorder="0" applyAlignment="0" applyProtection="0"/>
    <xf numFmtId="0" fontId="114" fillId="13" borderId="0" applyNumberFormat="0" applyBorder="0" applyAlignment="0" applyProtection="0"/>
    <xf numFmtId="0" fontId="114" fillId="16" borderId="0" applyNumberFormat="0" applyBorder="0" applyAlignment="0" applyProtection="0"/>
    <xf numFmtId="0" fontId="114" fillId="17" borderId="0" applyNumberFormat="0" applyBorder="0" applyAlignment="0" applyProtection="0"/>
    <xf numFmtId="0" fontId="114" fillId="20" borderId="0" applyNumberFormat="0" applyBorder="0" applyAlignment="0" applyProtection="0"/>
    <xf numFmtId="0" fontId="114" fillId="21" borderId="0" applyNumberFormat="0" applyBorder="0" applyAlignment="0" applyProtection="0"/>
    <xf numFmtId="0" fontId="114" fillId="24" borderId="0" applyNumberFormat="0" applyBorder="0" applyAlignment="0" applyProtection="0"/>
    <xf numFmtId="0" fontId="114" fillId="25" borderId="0" applyNumberFormat="0" applyBorder="0" applyAlignment="0" applyProtection="0"/>
    <xf numFmtId="0" fontId="114" fillId="28" borderId="0" applyNumberFormat="0" applyBorder="0" applyAlignment="0" applyProtection="0"/>
    <xf numFmtId="0" fontId="114" fillId="29" borderId="0" applyNumberFormat="0" applyBorder="0" applyAlignment="0" applyProtection="0"/>
    <xf numFmtId="0" fontId="114" fillId="32" borderId="0" applyNumberFormat="0" applyBorder="0" applyAlignment="0" applyProtection="0"/>
    <xf numFmtId="0" fontId="114" fillId="33" borderId="0" applyNumberFormat="0" applyBorder="0" applyAlignment="0" applyProtection="0"/>
    <xf numFmtId="0" fontId="113" fillId="0" borderId="0"/>
    <xf numFmtId="0" fontId="113" fillId="10" borderId="16" applyNumberFormat="0" applyFont="0" applyAlignment="0" applyProtection="0"/>
    <xf numFmtId="0" fontId="113" fillId="12" borderId="0" applyNumberFormat="0" applyBorder="0" applyAlignment="0" applyProtection="0"/>
    <xf numFmtId="0" fontId="113" fillId="13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3" fillId="28" borderId="0" applyNumberFormat="0" applyBorder="0" applyAlignment="0" applyProtection="0"/>
    <xf numFmtId="0" fontId="113" fillId="29" borderId="0" applyNumberFormat="0" applyBorder="0" applyAlignment="0" applyProtection="0"/>
    <xf numFmtId="0" fontId="113" fillId="32" borderId="0" applyNumberFormat="0" applyBorder="0" applyAlignment="0" applyProtection="0"/>
    <xf numFmtId="0" fontId="113" fillId="33" borderId="0" applyNumberFormat="0" applyBorder="0" applyAlignment="0" applyProtection="0"/>
    <xf numFmtId="0" fontId="112" fillId="0" borderId="0"/>
    <xf numFmtId="0" fontId="112" fillId="10" borderId="16" applyNumberFormat="0" applyFont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20" borderId="0" applyNumberFormat="0" applyBorder="0" applyAlignment="0" applyProtection="0"/>
    <xf numFmtId="0" fontId="112" fillId="21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112" fillId="28" borderId="0" applyNumberFormat="0" applyBorder="0" applyAlignment="0" applyProtection="0"/>
    <xf numFmtId="0" fontId="112" fillId="29" borderId="0" applyNumberFormat="0" applyBorder="0" applyAlignment="0" applyProtection="0"/>
    <xf numFmtId="0" fontId="112" fillId="32" borderId="0" applyNumberFormat="0" applyBorder="0" applyAlignment="0" applyProtection="0"/>
    <xf numFmtId="0" fontId="112" fillId="33" borderId="0" applyNumberFormat="0" applyBorder="0" applyAlignment="0" applyProtection="0"/>
    <xf numFmtId="0" fontId="111" fillId="0" borderId="0"/>
    <xf numFmtId="0" fontId="111" fillId="10" borderId="16" applyNumberFormat="0" applyFont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20" borderId="0" applyNumberFormat="0" applyBorder="0" applyAlignment="0" applyProtection="0"/>
    <xf numFmtId="0" fontId="111" fillId="21" borderId="0" applyNumberFormat="0" applyBorder="0" applyAlignment="0" applyProtection="0"/>
    <xf numFmtId="0" fontId="111" fillId="24" borderId="0" applyNumberFormat="0" applyBorder="0" applyAlignment="0" applyProtection="0"/>
    <xf numFmtId="0" fontId="111" fillId="25" borderId="0" applyNumberFormat="0" applyBorder="0" applyAlignment="0" applyProtection="0"/>
    <xf numFmtId="0" fontId="111" fillId="28" borderId="0" applyNumberFormat="0" applyBorder="0" applyAlignment="0" applyProtection="0"/>
    <xf numFmtId="0" fontId="111" fillId="29" borderId="0" applyNumberFormat="0" applyBorder="0" applyAlignment="0" applyProtection="0"/>
    <xf numFmtId="0" fontId="111" fillId="32" borderId="0" applyNumberFormat="0" applyBorder="0" applyAlignment="0" applyProtection="0"/>
    <xf numFmtId="0" fontId="111" fillId="33" borderId="0" applyNumberFormat="0" applyBorder="0" applyAlignment="0" applyProtection="0"/>
    <xf numFmtId="0" fontId="110" fillId="0" borderId="0"/>
    <xf numFmtId="0" fontId="110" fillId="10" borderId="16" applyNumberFormat="0" applyFont="0" applyAlignment="0" applyProtection="0"/>
    <xf numFmtId="0" fontId="110" fillId="12" borderId="0" applyNumberFormat="0" applyBorder="0" applyAlignment="0" applyProtection="0"/>
    <xf numFmtId="0" fontId="110" fillId="13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20" borderId="0" applyNumberFormat="0" applyBorder="0" applyAlignment="0" applyProtection="0"/>
    <xf numFmtId="0" fontId="110" fillId="21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110" fillId="28" borderId="0" applyNumberFormat="0" applyBorder="0" applyAlignment="0" applyProtection="0"/>
    <xf numFmtId="0" fontId="110" fillId="29" borderId="0" applyNumberFormat="0" applyBorder="0" applyAlignment="0" applyProtection="0"/>
    <xf numFmtId="0" fontId="110" fillId="32" borderId="0" applyNumberFormat="0" applyBorder="0" applyAlignment="0" applyProtection="0"/>
    <xf numFmtId="0" fontId="110" fillId="33" borderId="0" applyNumberFormat="0" applyBorder="0" applyAlignment="0" applyProtection="0"/>
    <xf numFmtId="0" fontId="109" fillId="0" borderId="0"/>
    <xf numFmtId="0" fontId="109" fillId="10" borderId="16" applyNumberFormat="0" applyFont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20" borderId="0" applyNumberFormat="0" applyBorder="0" applyAlignment="0" applyProtection="0"/>
    <xf numFmtId="0" fontId="109" fillId="21" borderId="0" applyNumberFormat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0" fontId="109" fillId="28" borderId="0" applyNumberFormat="0" applyBorder="0" applyAlignment="0" applyProtection="0"/>
    <xf numFmtId="0" fontId="109" fillId="29" borderId="0" applyNumberFormat="0" applyBorder="0" applyAlignment="0" applyProtection="0"/>
    <xf numFmtId="0" fontId="109" fillId="32" borderId="0" applyNumberFormat="0" applyBorder="0" applyAlignment="0" applyProtection="0"/>
    <xf numFmtId="0" fontId="109" fillId="33" borderId="0" applyNumberFormat="0" applyBorder="0" applyAlignment="0" applyProtection="0"/>
    <xf numFmtId="0" fontId="108" fillId="0" borderId="0"/>
    <xf numFmtId="0" fontId="108" fillId="10" borderId="16" applyNumberFormat="0" applyFont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20" borderId="0" applyNumberFormat="0" applyBorder="0" applyAlignment="0" applyProtection="0"/>
    <xf numFmtId="0" fontId="108" fillId="21" borderId="0" applyNumberFormat="0" applyBorder="0" applyAlignment="0" applyProtection="0"/>
    <xf numFmtId="0" fontId="108" fillId="24" borderId="0" applyNumberFormat="0" applyBorder="0" applyAlignment="0" applyProtection="0"/>
    <xf numFmtId="0" fontId="108" fillId="25" borderId="0" applyNumberFormat="0" applyBorder="0" applyAlignment="0" applyProtection="0"/>
    <xf numFmtId="0" fontId="108" fillId="28" borderId="0" applyNumberFormat="0" applyBorder="0" applyAlignment="0" applyProtection="0"/>
    <xf numFmtId="0" fontId="108" fillId="29" borderId="0" applyNumberFormat="0" applyBorder="0" applyAlignment="0" applyProtection="0"/>
    <xf numFmtId="0" fontId="108" fillId="32" borderId="0" applyNumberFormat="0" applyBorder="0" applyAlignment="0" applyProtection="0"/>
    <xf numFmtId="0" fontId="108" fillId="33" borderId="0" applyNumberFormat="0" applyBorder="0" applyAlignment="0" applyProtection="0"/>
    <xf numFmtId="0" fontId="107" fillId="0" borderId="0"/>
    <xf numFmtId="0" fontId="107" fillId="10" borderId="16" applyNumberFormat="0" applyFont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20" borderId="0" applyNumberFormat="0" applyBorder="0" applyAlignment="0" applyProtection="0"/>
    <xf numFmtId="0" fontId="107" fillId="21" borderId="0" applyNumberFormat="0" applyBorder="0" applyAlignment="0" applyProtection="0"/>
    <xf numFmtId="0" fontId="107" fillId="24" borderId="0" applyNumberFormat="0" applyBorder="0" applyAlignment="0" applyProtection="0"/>
    <xf numFmtId="0" fontId="107" fillId="25" borderId="0" applyNumberFormat="0" applyBorder="0" applyAlignment="0" applyProtection="0"/>
    <xf numFmtId="0" fontId="107" fillId="28" borderId="0" applyNumberFormat="0" applyBorder="0" applyAlignment="0" applyProtection="0"/>
    <xf numFmtId="0" fontId="107" fillId="29" borderId="0" applyNumberFormat="0" applyBorder="0" applyAlignment="0" applyProtection="0"/>
    <xf numFmtId="0" fontId="107" fillId="32" borderId="0" applyNumberFormat="0" applyBorder="0" applyAlignment="0" applyProtection="0"/>
    <xf numFmtId="0" fontId="107" fillId="33" borderId="0" applyNumberFormat="0" applyBorder="0" applyAlignment="0" applyProtection="0"/>
    <xf numFmtId="0" fontId="106" fillId="0" borderId="0"/>
    <xf numFmtId="0" fontId="106" fillId="10" borderId="16" applyNumberFormat="0" applyFont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20" borderId="0" applyNumberFormat="0" applyBorder="0" applyAlignment="0" applyProtection="0"/>
    <xf numFmtId="0" fontId="106" fillId="21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6" fillId="28" borderId="0" applyNumberFormat="0" applyBorder="0" applyAlignment="0" applyProtection="0"/>
    <xf numFmtId="0" fontId="106" fillId="29" borderId="0" applyNumberFormat="0" applyBorder="0" applyAlignment="0" applyProtection="0"/>
    <xf numFmtId="0" fontId="106" fillId="32" borderId="0" applyNumberFormat="0" applyBorder="0" applyAlignment="0" applyProtection="0"/>
    <xf numFmtId="0" fontId="106" fillId="33" borderId="0" applyNumberFormat="0" applyBorder="0" applyAlignment="0" applyProtection="0"/>
    <xf numFmtId="0" fontId="105" fillId="0" borderId="0"/>
    <xf numFmtId="0" fontId="105" fillId="10" borderId="16" applyNumberFormat="0" applyFont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5" fillId="28" borderId="0" applyNumberFormat="0" applyBorder="0" applyAlignment="0" applyProtection="0"/>
    <xf numFmtId="0" fontId="105" fillId="29" borderId="0" applyNumberFormat="0" applyBorder="0" applyAlignment="0" applyProtection="0"/>
    <xf numFmtId="0" fontId="105" fillId="32" borderId="0" applyNumberFormat="0" applyBorder="0" applyAlignment="0" applyProtection="0"/>
    <xf numFmtId="0" fontId="105" fillId="33" borderId="0" applyNumberFormat="0" applyBorder="0" applyAlignment="0" applyProtection="0"/>
    <xf numFmtId="0" fontId="104" fillId="0" borderId="0"/>
    <xf numFmtId="0" fontId="104" fillId="10" borderId="16" applyNumberFormat="0" applyFont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4" fillId="28" borderId="0" applyNumberFormat="0" applyBorder="0" applyAlignment="0" applyProtection="0"/>
    <xf numFmtId="0" fontId="104" fillId="29" borderId="0" applyNumberFormat="0" applyBorder="0" applyAlignment="0" applyProtection="0"/>
    <xf numFmtId="0" fontId="104" fillId="32" borderId="0" applyNumberFormat="0" applyBorder="0" applyAlignment="0" applyProtection="0"/>
    <xf numFmtId="0" fontId="104" fillId="33" borderId="0" applyNumberFormat="0" applyBorder="0" applyAlignment="0" applyProtection="0"/>
    <xf numFmtId="0" fontId="103" fillId="0" borderId="0"/>
    <xf numFmtId="0" fontId="103" fillId="10" borderId="16" applyNumberFormat="0" applyFont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103" fillId="32" borderId="0" applyNumberFormat="0" applyBorder="0" applyAlignment="0" applyProtection="0"/>
    <xf numFmtId="0" fontId="103" fillId="33" borderId="0" applyNumberFormat="0" applyBorder="0" applyAlignment="0" applyProtection="0"/>
    <xf numFmtId="0" fontId="102" fillId="0" borderId="0"/>
    <xf numFmtId="0" fontId="102" fillId="10" borderId="16" applyNumberFormat="0" applyFont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102" fillId="32" borderId="0" applyNumberFormat="0" applyBorder="0" applyAlignment="0" applyProtection="0"/>
    <xf numFmtId="0" fontId="102" fillId="33" borderId="0" applyNumberFormat="0" applyBorder="0" applyAlignment="0" applyProtection="0"/>
    <xf numFmtId="0" fontId="101" fillId="0" borderId="0"/>
    <xf numFmtId="0" fontId="101" fillId="10" borderId="16" applyNumberFormat="0" applyFont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101" fillId="32" borderId="0" applyNumberFormat="0" applyBorder="0" applyAlignment="0" applyProtection="0"/>
    <xf numFmtId="0" fontId="101" fillId="33" borderId="0" applyNumberFormat="0" applyBorder="0" applyAlignment="0" applyProtection="0"/>
    <xf numFmtId="0" fontId="100" fillId="0" borderId="0"/>
    <xf numFmtId="0" fontId="100" fillId="10" borderId="16" applyNumberFormat="0" applyFont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0" fillId="28" borderId="0" applyNumberFormat="0" applyBorder="0" applyAlignment="0" applyProtection="0"/>
    <xf numFmtId="0" fontId="100" fillId="29" borderId="0" applyNumberFormat="0" applyBorder="0" applyAlignment="0" applyProtection="0"/>
    <xf numFmtId="0" fontId="100" fillId="32" borderId="0" applyNumberFormat="0" applyBorder="0" applyAlignment="0" applyProtection="0"/>
    <xf numFmtId="0" fontId="100" fillId="33" borderId="0" applyNumberFormat="0" applyBorder="0" applyAlignment="0" applyProtection="0"/>
    <xf numFmtId="0" fontId="99" fillId="0" borderId="0"/>
    <xf numFmtId="0" fontId="99" fillId="10" borderId="16" applyNumberFormat="0" applyFont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99" fillId="28" borderId="0" applyNumberFormat="0" applyBorder="0" applyAlignment="0" applyProtection="0"/>
    <xf numFmtId="0" fontId="99" fillId="29" borderId="0" applyNumberFormat="0" applyBorder="0" applyAlignment="0" applyProtection="0"/>
    <xf numFmtId="0" fontId="99" fillId="32" borderId="0" applyNumberFormat="0" applyBorder="0" applyAlignment="0" applyProtection="0"/>
    <xf numFmtId="0" fontId="99" fillId="33" borderId="0" applyNumberFormat="0" applyBorder="0" applyAlignment="0" applyProtection="0"/>
    <xf numFmtId="0" fontId="98" fillId="0" borderId="0"/>
    <xf numFmtId="0" fontId="98" fillId="10" borderId="16" applyNumberFormat="0" applyFont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98" fillId="32" borderId="0" applyNumberFormat="0" applyBorder="0" applyAlignment="0" applyProtection="0"/>
    <xf numFmtId="0" fontId="98" fillId="33" borderId="0" applyNumberFormat="0" applyBorder="0" applyAlignment="0" applyProtection="0"/>
    <xf numFmtId="0" fontId="97" fillId="0" borderId="0"/>
    <xf numFmtId="0" fontId="97" fillId="10" borderId="16" applyNumberFormat="0" applyFont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97" fillId="32" borderId="0" applyNumberFormat="0" applyBorder="0" applyAlignment="0" applyProtection="0"/>
    <xf numFmtId="0" fontId="97" fillId="33" borderId="0" applyNumberFormat="0" applyBorder="0" applyAlignment="0" applyProtection="0"/>
    <xf numFmtId="0" fontId="96" fillId="0" borderId="0"/>
    <xf numFmtId="0" fontId="96" fillId="10" borderId="16" applyNumberFormat="0" applyFont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96" fillId="32" borderId="0" applyNumberFormat="0" applyBorder="0" applyAlignment="0" applyProtection="0"/>
    <xf numFmtId="0" fontId="96" fillId="33" borderId="0" applyNumberFormat="0" applyBorder="0" applyAlignment="0" applyProtection="0"/>
    <xf numFmtId="0" fontId="148" fillId="0" borderId="0"/>
    <xf numFmtId="0" fontId="95" fillId="0" borderId="0"/>
    <xf numFmtId="0" fontId="95" fillId="10" borderId="16" applyNumberFormat="0" applyFont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8" borderId="0" applyNumberFormat="0" applyBorder="0" applyAlignment="0" applyProtection="0"/>
    <xf numFmtId="0" fontId="95" fillId="29" borderId="0" applyNumberFormat="0" applyBorder="0" applyAlignment="0" applyProtection="0"/>
    <xf numFmtId="0" fontId="95" fillId="32" borderId="0" applyNumberFormat="0" applyBorder="0" applyAlignment="0" applyProtection="0"/>
    <xf numFmtId="0" fontId="95" fillId="33" borderId="0" applyNumberFormat="0" applyBorder="0" applyAlignment="0" applyProtection="0"/>
    <xf numFmtId="0" fontId="94" fillId="0" borderId="0"/>
    <xf numFmtId="0" fontId="94" fillId="10" borderId="16" applyNumberFormat="0" applyFont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8" borderId="0" applyNumberFormat="0" applyBorder="0" applyAlignment="0" applyProtection="0"/>
    <xf numFmtId="0" fontId="94" fillId="29" borderId="0" applyNumberFormat="0" applyBorder="0" applyAlignment="0" applyProtection="0"/>
    <xf numFmtId="0" fontId="94" fillId="32" borderId="0" applyNumberFormat="0" applyBorder="0" applyAlignment="0" applyProtection="0"/>
    <xf numFmtId="0" fontId="94" fillId="33" borderId="0" applyNumberFormat="0" applyBorder="0" applyAlignment="0" applyProtection="0"/>
    <xf numFmtId="0" fontId="93" fillId="0" borderId="0"/>
    <xf numFmtId="0" fontId="93" fillId="10" borderId="16" applyNumberFormat="0" applyFont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8" borderId="0" applyNumberFormat="0" applyBorder="0" applyAlignment="0" applyProtection="0"/>
    <xf numFmtId="0" fontId="93" fillId="29" borderId="0" applyNumberFormat="0" applyBorder="0" applyAlignment="0" applyProtection="0"/>
    <xf numFmtId="0" fontId="93" fillId="32" borderId="0" applyNumberFormat="0" applyBorder="0" applyAlignment="0" applyProtection="0"/>
    <xf numFmtId="0" fontId="93" fillId="33" borderId="0" applyNumberFormat="0" applyBorder="0" applyAlignment="0" applyProtection="0"/>
    <xf numFmtId="0" fontId="92" fillId="0" borderId="0"/>
    <xf numFmtId="0" fontId="92" fillId="10" borderId="16" applyNumberFormat="0" applyFont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8" borderId="0" applyNumberFormat="0" applyBorder="0" applyAlignment="0" applyProtection="0"/>
    <xf numFmtId="0" fontId="92" fillId="29" borderId="0" applyNumberFormat="0" applyBorder="0" applyAlignment="0" applyProtection="0"/>
    <xf numFmtId="0" fontId="92" fillId="32" borderId="0" applyNumberFormat="0" applyBorder="0" applyAlignment="0" applyProtection="0"/>
    <xf numFmtId="0" fontId="92" fillId="33" borderId="0" applyNumberFormat="0" applyBorder="0" applyAlignment="0" applyProtection="0"/>
    <xf numFmtId="0" fontId="91" fillId="0" borderId="0"/>
    <xf numFmtId="0" fontId="91" fillId="10" borderId="16" applyNumberFormat="0" applyFont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1" fillId="28" borderId="0" applyNumberFormat="0" applyBorder="0" applyAlignment="0" applyProtection="0"/>
    <xf numFmtId="0" fontId="91" fillId="29" borderId="0" applyNumberFormat="0" applyBorder="0" applyAlignment="0" applyProtection="0"/>
    <xf numFmtId="0" fontId="91" fillId="32" borderId="0" applyNumberFormat="0" applyBorder="0" applyAlignment="0" applyProtection="0"/>
    <xf numFmtId="0" fontId="91" fillId="33" borderId="0" applyNumberFormat="0" applyBorder="0" applyAlignment="0" applyProtection="0"/>
    <xf numFmtId="0" fontId="90" fillId="0" borderId="0"/>
    <xf numFmtId="0" fontId="90" fillId="10" borderId="16" applyNumberFormat="0" applyFont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32" borderId="0" applyNumberFormat="0" applyBorder="0" applyAlignment="0" applyProtection="0"/>
    <xf numFmtId="0" fontId="90" fillId="33" borderId="0" applyNumberFormat="0" applyBorder="0" applyAlignment="0" applyProtection="0"/>
    <xf numFmtId="0" fontId="89" fillId="0" borderId="0"/>
    <xf numFmtId="0" fontId="89" fillId="10" borderId="16" applyNumberFormat="0" applyFont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8" borderId="0" applyNumberFormat="0" applyBorder="0" applyAlignment="0" applyProtection="0"/>
    <xf numFmtId="0" fontId="89" fillId="29" borderId="0" applyNumberFormat="0" applyBorder="0" applyAlignment="0" applyProtection="0"/>
    <xf numFmtId="0" fontId="89" fillId="32" borderId="0" applyNumberFormat="0" applyBorder="0" applyAlignment="0" applyProtection="0"/>
    <xf numFmtId="0" fontId="89" fillId="33" borderId="0" applyNumberFormat="0" applyBorder="0" applyAlignment="0" applyProtection="0"/>
    <xf numFmtId="0" fontId="88" fillId="0" borderId="0"/>
    <xf numFmtId="0" fontId="88" fillId="10" borderId="16" applyNumberFormat="0" applyFont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7" fillId="0" borderId="0"/>
    <xf numFmtId="0" fontId="87" fillId="10" borderId="16" applyNumberFormat="0" applyFont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2" borderId="0" applyNumberFormat="0" applyBorder="0" applyAlignment="0" applyProtection="0"/>
    <xf numFmtId="0" fontId="87" fillId="33" borderId="0" applyNumberFormat="0" applyBorder="0" applyAlignment="0" applyProtection="0"/>
    <xf numFmtId="0" fontId="86" fillId="0" borderId="0"/>
    <xf numFmtId="0" fontId="86" fillId="10" borderId="16" applyNumberFormat="0" applyFont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2" borderId="0" applyNumberFormat="0" applyBorder="0" applyAlignment="0" applyProtection="0"/>
    <xf numFmtId="0" fontId="86" fillId="33" borderId="0" applyNumberFormat="0" applyBorder="0" applyAlignment="0" applyProtection="0"/>
    <xf numFmtId="0" fontId="85" fillId="0" borderId="0"/>
    <xf numFmtId="0" fontId="85" fillId="10" borderId="16" applyNumberFormat="0" applyFont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4" fillId="0" borderId="0"/>
    <xf numFmtId="0" fontId="84" fillId="10" borderId="16" applyNumberFormat="0" applyFont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2" borderId="0" applyNumberFormat="0" applyBorder="0" applyAlignment="0" applyProtection="0"/>
    <xf numFmtId="0" fontId="84" fillId="33" borderId="0" applyNumberFormat="0" applyBorder="0" applyAlignment="0" applyProtection="0"/>
    <xf numFmtId="0" fontId="83" fillId="0" borderId="0"/>
    <xf numFmtId="0" fontId="83" fillId="10" borderId="16" applyNumberFormat="0" applyFont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2" borderId="0" applyNumberFormat="0" applyBorder="0" applyAlignment="0" applyProtection="0"/>
    <xf numFmtId="0" fontId="83" fillId="33" borderId="0" applyNumberFormat="0" applyBorder="0" applyAlignment="0" applyProtection="0"/>
    <xf numFmtId="0" fontId="82" fillId="0" borderId="0"/>
    <xf numFmtId="0" fontId="82" fillId="10" borderId="16" applyNumberFormat="0" applyFont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2" borderId="0" applyNumberFormat="0" applyBorder="0" applyAlignment="0" applyProtection="0"/>
    <xf numFmtId="0" fontId="82" fillId="33" borderId="0" applyNumberFormat="0" applyBorder="0" applyAlignment="0" applyProtection="0"/>
    <xf numFmtId="0" fontId="81" fillId="0" borderId="0"/>
    <xf numFmtId="0" fontId="81" fillId="10" borderId="16" applyNumberFormat="0" applyFont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2" borderId="0" applyNumberFormat="0" applyBorder="0" applyAlignment="0" applyProtection="0"/>
    <xf numFmtId="0" fontId="81" fillId="33" borderId="0" applyNumberFormat="0" applyBorder="0" applyAlignment="0" applyProtection="0"/>
    <xf numFmtId="0" fontId="80" fillId="0" borderId="0"/>
    <xf numFmtId="0" fontId="80" fillId="10" borderId="16" applyNumberFormat="0" applyFont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2" borderId="0" applyNumberFormat="0" applyBorder="0" applyAlignment="0" applyProtection="0"/>
    <xf numFmtId="0" fontId="80" fillId="33" borderId="0" applyNumberFormat="0" applyBorder="0" applyAlignment="0" applyProtection="0"/>
    <xf numFmtId="0" fontId="79" fillId="0" borderId="0"/>
    <xf numFmtId="0" fontId="79" fillId="10" borderId="16" applyNumberFormat="0" applyFont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78" fillId="0" borderId="0"/>
    <xf numFmtId="0" fontId="78" fillId="10" borderId="16" applyNumberFormat="0" applyFont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2" borderId="0" applyNumberFormat="0" applyBorder="0" applyAlignment="0" applyProtection="0"/>
    <xf numFmtId="0" fontId="78" fillId="33" borderId="0" applyNumberFormat="0" applyBorder="0" applyAlignment="0" applyProtection="0"/>
    <xf numFmtId="0" fontId="77" fillId="0" borderId="0"/>
    <xf numFmtId="0" fontId="77" fillId="10" borderId="16" applyNumberFormat="0" applyFont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2" borderId="0" applyNumberFormat="0" applyBorder="0" applyAlignment="0" applyProtection="0"/>
    <xf numFmtId="0" fontId="77" fillId="33" borderId="0" applyNumberFormat="0" applyBorder="0" applyAlignment="0" applyProtection="0"/>
    <xf numFmtId="0" fontId="76" fillId="0" borderId="0"/>
    <xf numFmtId="0" fontId="76" fillId="10" borderId="16" applyNumberFormat="0" applyFont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75" fillId="0" borderId="0"/>
    <xf numFmtId="0" fontId="75" fillId="10" borderId="16" applyNumberFormat="0" applyFont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2" borderId="0" applyNumberFormat="0" applyBorder="0" applyAlignment="0" applyProtection="0"/>
    <xf numFmtId="0" fontId="75" fillId="33" borderId="0" applyNumberFormat="0" applyBorder="0" applyAlignment="0" applyProtection="0"/>
    <xf numFmtId="0" fontId="74" fillId="0" borderId="0"/>
    <xf numFmtId="0" fontId="74" fillId="10" borderId="16" applyNumberFormat="0" applyFont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2" borderId="0" applyNumberFormat="0" applyBorder="0" applyAlignment="0" applyProtection="0"/>
    <xf numFmtId="0" fontId="74" fillId="33" borderId="0" applyNumberFormat="0" applyBorder="0" applyAlignment="0" applyProtection="0"/>
    <xf numFmtId="0" fontId="73" fillId="0" borderId="0"/>
    <xf numFmtId="0" fontId="73" fillId="10" borderId="16" applyNumberFormat="0" applyFont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2" borderId="0" applyNumberFormat="0" applyBorder="0" applyAlignment="0" applyProtection="0"/>
    <xf numFmtId="0" fontId="73" fillId="33" borderId="0" applyNumberFormat="0" applyBorder="0" applyAlignment="0" applyProtection="0"/>
    <xf numFmtId="0" fontId="72" fillId="0" borderId="0"/>
    <xf numFmtId="0" fontId="72" fillId="10" borderId="16" applyNumberFormat="0" applyFont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33" borderId="0" applyNumberFormat="0" applyBorder="0" applyAlignment="0" applyProtection="0"/>
    <xf numFmtId="0" fontId="71" fillId="0" borderId="0"/>
    <xf numFmtId="0" fontId="71" fillId="10" borderId="16" applyNumberFormat="0" applyFont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2" borderId="0" applyNumberFormat="0" applyBorder="0" applyAlignment="0" applyProtection="0"/>
    <xf numFmtId="0" fontId="71" fillId="33" borderId="0" applyNumberFormat="0" applyBorder="0" applyAlignment="0" applyProtection="0"/>
    <xf numFmtId="0" fontId="70" fillId="0" borderId="0"/>
    <xf numFmtId="0" fontId="70" fillId="10" borderId="16" applyNumberFormat="0" applyFont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69" fillId="0" borderId="0"/>
    <xf numFmtId="0" fontId="69" fillId="10" borderId="16" applyNumberFormat="0" applyFont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8" fillId="0" borderId="0"/>
    <xf numFmtId="0" fontId="68" fillId="10" borderId="16" applyNumberFormat="0" applyFont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2" borderId="0" applyNumberFormat="0" applyBorder="0" applyAlignment="0" applyProtection="0"/>
    <xf numFmtId="0" fontId="68" fillId="33" borderId="0" applyNumberFormat="0" applyBorder="0" applyAlignment="0" applyProtection="0"/>
    <xf numFmtId="0" fontId="67" fillId="0" borderId="0"/>
    <xf numFmtId="0" fontId="67" fillId="10" borderId="16" applyNumberFormat="0" applyFont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66" fillId="0" borderId="0"/>
    <xf numFmtId="0" fontId="66" fillId="10" borderId="16" applyNumberFormat="0" applyFont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65" fillId="0" borderId="0"/>
    <xf numFmtId="0" fontId="65" fillId="10" borderId="16" applyNumberFormat="0" applyFont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64" fillId="0" borderId="0"/>
    <xf numFmtId="0" fontId="64" fillId="10" borderId="16" applyNumberFormat="0" applyFont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3" fillId="0" borderId="0"/>
    <xf numFmtId="0" fontId="63" fillId="10" borderId="16" applyNumberFormat="0" applyFont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2" fillId="0" borderId="0"/>
    <xf numFmtId="0" fontId="62" fillId="10" borderId="16" applyNumberFormat="0" applyFont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1" fillId="0" borderId="0"/>
    <xf numFmtId="0" fontId="61" fillId="10" borderId="16" applyNumberFormat="0" applyFont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60" fillId="0" borderId="0"/>
    <xf numFmtId="0" fontId="60" fillId="10" borderId="16" applyNumberFormat="0" applyFont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59" fillId="0" borderId="0"/>
    <xf numFmtId="0" fontId="59" fillId="10" borderId="16" applyNumberFormat="0" applyFont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8" fillId="0" borderId="0"/>
    <xf numFmtId="0" fontId="58" fillId="10" borderId="16" applyNumberFormat="0" applyFont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7" fillId="0" borderId="0"/>
    <xf numFmtId="0" fontId="57" fillId="10" borderId="16" applyNumberFormat="0" applyFont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6" fillId="0" borderId="0"/>
    <xf numFmtId="0" fontId="56" fillId="10" borderId="16" applyNumberFormat="0" applyFont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5" fillId="0" borderId="0"/>
    <xf numFmtId="0" fontId="55" fillId="10" borderId="16" applyNumberFormat="0" applyFont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4" fillId="0" borderId="0"/>
    <xf numFmtId="0" fontId="54" fillId="10" borderId="16" applyNumberFormat="0" applyFont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3" fillId="0" borderId="0"/>
    <xf numFmtId="0" fontId="53" fillId="10" borderId="16" applyNumberFormat="0" applyFont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2" fillId="0" borderId="0"/>
    <xf numFmtId="0" fontId="52" fillId="10" borderId="16" applyNumberFormat="0" applyFont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1" fillId="0" borderId="0"/>
    <xf numFmtId="0" fontId="51" fillId="10" borderId="16" applyNumberFormat="0" applyFont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0" fillId="0" borderId="0"/>
    <xf numFmtId="0" fontId="50" fillId="10" borderId="16" applyNumberFormat="0" applyFont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49" fillId="0" borderId="0"/>
    <xf numFmtId="0" fontId="49" fillId="10" borderId="16" applyNumberFormat="0" applyFont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8" fillId="0" borderId="0"/>
    <xf numFmtId="0" fontId="48" fillId="10" borderId="16" applyNumberFormat="0" applyFont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7" fillId="0" borderId="0"/>
    <xf numFmtId="0" fontId="47" fillId="10" borderId="16" applyNumberFormat="0" applyFont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6" fillId="0" borderId="0"/>
    <xf numFmtId="0" fontId="46" fillId="10" borderId="16" applyNumberFormat="0" applyFont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5" fillId="0" borderId="0"/>
    <xf numFmtId="0" fontId="45" fillId="10" borderId="16" applyNumberFormat="0" applyFont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4" fillId="0" borderId="0"/>
    <xf numFmtId="0" fontId="44" fillId="10" borderId="16" applyNumberFormat="0" applyFont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3" fillId="0" borderId="0"/>
    <xf numFmtId="0" fontId="43" fillId="10" borderId="16" applyNumberFormat="0" applyFont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2" fillId="0" borderId="0"/>
    <xf numFmtId="0" fontId="42" fillId="10" borderId="16" applyNumberFormat="0" applyFont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1" fillId="0" borderId="0"/>
    <xf numFmtId="0" fontId="41" fillId="10" borderId="16" applyNumberFormat="0" applyFont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0" fillId="0" borderId="0"/>
    <xf numFmtId="0" fontId="40" fillId="10" borderId="16" applyNumberFormat="0" applyFont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9" fillId="0" borderId="0"/>
    <xf numFmtId="0" fontId="39" fillId="10" borderId="16" applyNumberFormat="0" applyFont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8" fillId="0" borderId="0"/>
    <xf numFmtId="0" fontId="38" fillId="10" borderId="16" applyNumberFormat="0" applyFont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7" fillId="0" borderId="0"/>
    <xf numFmtId="0" fontId="37" fillId="10" borderId="16" applyNumberFormat="0" applyFont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6" fillId="0" borderId="0"/>
    <xf numFmtId="0" fontId="36" fillId="10" borderId="16" applyNumberFormat="0" applyFont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5" fillId="0" borderId="0"/>
    <xf numFmtId="0" fontId="35" fillId="10" borderId="16" applyNumberFormat="0" applyFont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4" fillId="0" borderId="0"/>
    <xf numFmtId="0" fontId="34" fillId="10" borderId="16" applyNumberFormat="0" applyFont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3" fillId="0" borderId="0"/>
    <xf numFmtId="0" fontId="33" fillId="10" borderId="16" applyNumberFormat="0" applyFont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2" fillId="0" borderId="0"/>
    <xf numFmtId="0" fontId="32" fillId="10" borderId="16" applyNumberFormat="0" applyFont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1" fillId="0" borderId="0"/>
    <xf numFmtId="0" fontId="31" fillId="10" borderId="16" applyNumberFormat="0" applyFont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0" fillId="0" borderId="0"/>
    <xf numFmtId="0" fontId="30" fillId="10" borderId="16" applyNumberFormat="0" applyFont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29" fillId="0" borderId="0"/>
    <xf numFmtId="0" fontId="29" fillId="10" borderId="16" applyNumberFormat="0" applyFont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8" fillId="0" borderId="0"/>
    <xf numFmtId="0" fontId="28" fillId="10" borderId="16" applyNumberFormat="0" applyFont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7" fillId="0" borderId="0"/>
    <xf numFmtId="0" fontId="27" fillId="10" borderId="16" applyNumberFormat="0" applyFont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6" fillId="0" borderId="0"/>
    <xf numFmtId="0" fontId="26" fillId="10" borderId="16" applyNumberFormat="0" applyFont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5" fillId="0" borderId="0"/>
    <xf numFmtId="0" fontId="25" fillId="10" borderId="16" applyNumberFormat="0" applyFont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4" fillId="0" borderId="0"/>
    <xf numFmtId="0" fontId="24" fillId="10" borderId="16" applyNumberFormat="0" applyFont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3" fillId="0" borderId="0"/>
    <xf numFmtId="0" fontId="23" fillId="10" borderId="16" applyNumberFormat="0" applyFont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0" borderId="0"/>
    <xf numFmtId="0" fontId="22" fillId="10" borderId="16" applyNumberFormat="0" applyFont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1" fillId="0" borderId="0"/>
    <xf numFmtId="0" fontId="21" fillId="10" borderId="16" applyNumberFormat="0" applyFont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0" fillId="0" borderId="0"/>
    <xf numFmtId="0" fontId="20" fillId="10" borderId="16" applyNumberFormat="0" applyFont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19" fillId="0" borderId="0"/>
    <xf numFmtId="0" fontId="19" fillId="10" borderId="16" applyNumberFormat="0" applyFont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8" fillId="0" borderId="0"/>
    <xf numFmtId="0" fontId="18" fillId="10" borderId="16" applyNumberFormat="0" applyFont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7" fillId="0" borderId="0"/>
    <xf numFmtId="0" fontId="17" fillId="10" borderId="16" applyNumberFormat="0" applyFont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6" fillId="0" borderId="0"/>
    <xf numFmtId="0" fontId="16" fillId="10" borderId="16" applyNumberFormat="0" applyFon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48" fillId="0" borderId="0"/>
    <xf numFmtId="0" fontId="15" fillId="0" borderId="0"/>
    <xf numFmtId="0" fontId="15" fillId="10" borderId="16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4" fillId="0" borderId="0"/>
    <xf numFmtId="0" fontId="14" fillId="10" borderId="16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3" fillId="0" borderId="0"/>
    <xf numFmtId="0" fontId="13" fillId="10" borderId="16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0" borderId="0"/>
    <xf numFmtId="0" fontId="12" fillId="10" borderId="16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0" borderId="0"/>
    <xf numFmtId="0" fontId="11" fillId="10" borderId="16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10" borderId="16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10" borderId="16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10" borderId="16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10" borderId="16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10" borderId="16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10" borderId="16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10" borderId="16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10" borderId="16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10" borderId="16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55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13">
    <xf numFmtId="0" fontId="0" fillId="0" borderId="0" xfId="0"/>
    <xf numFmtId="0" fontId="129" fillId="0" borderId="1" xfId="0" applyFont="1" applyBorder="1" applyAlignment="1">
      <alignment horizontal="center" vertical="center" wrapText="1"/>
    </xf>
    <xf numFmtId="0" fontId="128" fillId="0" borderId="1" xfId="0" applyFont="1" applyBorder="1" applyAlignment="1">
      <alignment vertical="center" wrapText="1"/>
    </xf>
    <xf numFmtId="0" fontId="128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0" fillId="0" borderId="0" xfId="0" applyFont="1" applyAlignment="1">
      <alignment horizontal="left"/>
    </xf>
    <xf numFmtId="0" fontId="130" fillId="0" borderId="0" xfId="0" applyFont="1"/>
    <xf numFmtId="0" fontId="129" fillId="0" borderId="0" xfId="0" applyFont="1"/>
    <xf numFmtId="2" fontId="0" fillId="0" borderId="0" xfId="0" applyNumberFormat="1"/>
    <xf numFmtId="0" fontId="147" fillId="0" borderId="0" xfId="0" applyFont="1"/>
    <xf numFmtId="0" fontId="130" fillId="0" borderId="0" xfId="0" applyFont="1" applyAlignment="1">
      <alignment vertical="center"/>
    </xf>
    <xf numFmtId="0" fontId="128" fillId="0" borderId="6" xfId="0" applyFont="1" applyBorder="1" applyAlignment="1">
      <alignment horizontal="center" vertical="center" wrapText="1"/>
    </xf>
    <xf numFmtId="0" fontId="149" fillId="0" borderId="1" xfId="0" applyFont="1" applyBorder="1" applyAlignment="1">
      <alignment vertical="center"/>
    </xf>
    <xf numFmtId="164" fontId="149" fillId="0" borderId="1" xfId="43" applyNumberFormat="1" applyFont="1" applyBorder="1" applyAlignment="1">
      <alignment horizontal="left" vertical="center"/>
    </xf>
    <xf numFmtId="0" fontId="125" fillId="0" borderId="1" xfId="0" applyFont="1" applyBorder="1" applyAlignment="1">
      <alignment vertical="center"/>
    </xf>
    <xf numFmtId="0" fontId="150" fillId="2" borderId="7" xfId="0" applyFont="1" applyFill="1" applyBorder="1" applyAlignment="1">
      <alignment vertical="center" wrapText="1"/>
    </xf>
    <xf numFmtId="0" fontId="150" fillId="2" borderId="7" xfId="0" applyFont="1" applyFill="1" applyBorder="1" applyAlignment="1">
      <alignment horizontal="center" vertical="center" wrapText="1"/>
    </xf>
    <xf numFmtId="0" fontId="125" fillId="0" borderId="1" xfId="0" applyFont="1" applyBorder="1" applyAlignment="1">
      <alignment horizontal="center" vertical="center"/>
    </xf>
    <xf numFmtId="164" fontId="125" fillId="0" borderId="1" xfId="0" applyNumberFormat="1" applyFont="1" applyBorder="1" applyAlignment="1">
      <alignment horizontal="center" vertical="center"/>
    </xf>
    <xf numFmtId="164" fontId="125" fillId="0" borderId="1" xfId="43" applyNumberFormat="1" applyFont="1" applyBorder="1" applyAlignment="1">
      <alignment horizontal="left" vertical="center"/>
    </xf>
    <xf numFmtId="0" fontId="151" fillId="0" borderId="1" xfId="0" applyFont="1" applyBorder="1" applyAlignment="1">
      <alignment vertical="center"/>
    </xf>
    <xf numFmtId="0" fontId="152" fillId="0" borderId="0" xfId="0" applyFont="1" applyAlignment="1">
      <alignment vertical="center"/>
    </xf>
    <xf numFmtId="0" fontId="153" fillId="0" borderId="0" xfId="0" applyFont="1" applyAlignment="1">
      <alignment vertical="center"/>
    </xf>
    <xf numFmtId="164" fontId="125" fillId="0" borderId="3" xfId="0" applyNumberFormat="1" applyFont="1" applyBorder="1" applyAlignment="1">
      <alignment horizontal="center" vertical="center"/>
    </xf>
    <xf numFmtId="1" fontId="0" fillId="0" borderId="0" xfId="0" applyNumberFormat="1"/>
    <xf numFmtId="1" fontId="130" fillId="0" borderId="0" xfId="0" applyNumberFormat="1" applyFont="1"/>
    <xf numFmtId="0" fontId="0" fillId="0" borderId="0" xfId="0"/>
    <xf numFmtId="164" fontId="128" fillId="0" borderId="1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156" fillId="0" borderId="0" xfId="0" applyFont="1" applyBorder="1"/>
    <xf numFmtId="0" fontId="0" fillId="0" borderId="0" xfId="0"/>
    <xf numFmtId="3" fontId="0" fillId="0" borderId="0" xfId="0" applyNumberFormat="1"/>
    <xf numFmtId="0" fontId="128" fillId="0" borderId="19" xfId="0" applyFont="1" applyBorder="1" applyAlignment="1">
      <alignment vertical="center"/>
    </xf>
    <xf numFmtId="0" fontId="159" fillId="0" borderId="0" xfId="0" applyFont="1" applyAlignment="1">
      <alignment vertical="center"/>
    </xf>
    <xf numFmtId="0" fontId="158" fillId="2" borderId="1" xfId="0" applyFont="1" applyFill="1" applyBorder="1" applyAlignment="1">
      <alignment vertical="center" wrapText="1"/>
    </xf>
    <xf numFmtId="0" fontId="158" fillId="36" borderId="1" xfId="0" applyFont="1" applyFill="1" applyBorder="1" applyAlignment="1">
      <alignment horizontal="center" vertical="center" wrapText="1"/>
    </xf>
    <xf numFmtId="0" fontId="158" fillId="2" borderId="1" xfId="0" applyFont="1" applyFill="1" applyBorder="1" applyAlignment="1">
      <alignment horizontal="center" vertical="center" wrapText="1"/>
    </xf>
    <xf numFmtId="0" fontId="160" fillId="0" borderId="1" xfId="0" applyFont="1" applyBorder="1" applyAlignment="1">
      <alignment vertical="center"/>
    </xf>
    <xf numFmtId="1" fontId="130" fillId="0" borderId="0" xfId="0" applyNumberFormat="1" applyFont="1" applyAlignment="1">
      <alignment horizontal="left"/>
    </xf>
    <xf numFmtId="1" fontId="130" fillId="0" borderId="0" xfId="0" applyNumberFormat="1" applyFont="1" applyAlignment="1">
      <alignment horizontal="left"/>
    </xf>
    <xf numFmtId="0" fontId="162" fillId="0" borderId="1" xfId="0" applyFont="1" applyBorder="1" applyAlignment="1">
      <alignment vertical="center"/>
    </xf>
    <xf numFmtId="2" fontId="128" fillId="0" borderId="1" xfId="0" applyNumberFormat="1" applyFont="1" applyBorder="1" applyAlignment="1">
      <alignment horizontal="center"/>
    </xf>
    <xf numFmtId="1" fontId="130" fillId="0" borderId="0" xfId="0" applyNumberFormat="1" applyFont="1" applyAlignment="1">
      <alignment horizontal="left"/>
    </xf>
    <xf numFmtId="1" fontId="130" fillId="0" borderId="0" xfId="0" applyNumberFormat="1" applyFont="1" applyAlignment="1"/>
    <xf numFmtId="3" fontId="128" fillId="0" borderId="1" xfId="0" applyNumberFormat="1" applyFont="1" applyBorder="1" applyAlignment="1">
      <alignment horizontal="center" vertical="center"/>
    </xf>
    <xf numFmtId="164" fontId="128" fillId="0" borderId="1" xfId="0" applyNumberFormat="1" applyFont="1" applyBorder="1" applyAlignment="1">
      <alignment horizontal="center" vertical="center" wrapText="1"/>
    </xf>
    <xf numFmtId="2" fontId="128" fillId="0" borderId="1" xfId="0" applyNumberFormat="1" applyFont="1" applyBorder="1" applyAlignment="1">
      <alignment horizontal="center" vertical="center" wrapText="1"/>
    </xf>
    <xf numFmtId="3" fontId="128" fillId="0" borderId="1" xfId="0" applyNumberFormat="1" applyFont="1" applyBorder="1"/>
    <xf numFmtId="4" fontId="163" fillId="0" borderId="0" xfId="0" applyNumberFormat="1" applyFont="1" applyAlignment="1">
      <alignment horizontal="right" vertical="center"/>
    </xf>
    <xf numFmtId="2" fontId="164" fillId="0" borderId="0" xfId="0" applyNumberFormat="1" applyFont="1"/>
    <xf numFmtId="1" fontId="130" fillId="0" borderId="0" xfId="0" applyNumberFormat="1" applyFont="1" applyAlignment="1">
      <alignment horizontal="left"/>
    </xf>
    <xf numFmtId="1" fontId="130" fillId="0" borderId="0" xfId="0" applyNumberFormat="1" applyFont="1" applyAlignment="1">
      <alignment horizontal="left"/>
    </xf>
    <xf numFmtId="0" fontId="156" fillId="0" borderId="0" xfId="0" applyFont="1" applyBorder="1"/>
    <xf numFmtId="3" fontId="166" fillId="0" borderId="1" xfId="0" applyNumberFormat="1" applyFont="1" applyBorder="1" applyAlignment="1">
      <alignment horizontal="center" vertical="center"/>
    </xf>
    <xf numFmtId="3" fontId="158" fillId="0" borderId="1" xfId="1753" applyNumberFormat="1" applyFont="1" applyBorder="1" applyAlignment="1">
      <alignment horizontal="center" vertical="center"/>
    </xf>
    <xf numFmtId="0" fontId="130" fillId="0" borderId="0" xfId="0" applyFont="1" applyBorder="1" applyAlignment="1">
      <alignment vertical="center"/>
    </xf>
    <xf numFmtId="0" fontId="128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2" fontId="167" fillId="0" borderId="1" xfId="0" applyNumberFormat="1" applyFont="1" applyBorder="1" applyAlignment="1">
      <alignment horizontal="center" vertical="center" wrapText="1"/>
    </xf>
    <xf numFmtId="2" fontId="168" fillId="0" borderId="1" xfId="0" applyNumberFormat="1" applyFont="1" applyBorder="1" applyAlignment="1">
      <alignment horizontal="center" vertical="center" wrapText="1"/>
    </xf>
    <xf numFmtId="0" fontId="125" fillId="0" borderId="2" xfId="0" applyFont="1" applyBorder="1" applyAlignment="1">
      <alignment vertical="center"/>
    </xf>
    <xf numFmtId="0" fontId="149" fillId="0" borderId="2" xfId="0" applyFont="1" applyBorder="1" applyAlignment="1">
      <alignment vertical="center"/>
    </xf>
    <xf numFmtId="0" fontId="128" fillId="0" borderId="1" xfId="0" applyFont="1" applyBorder="1" applyAlignment="1">
      <alignment horizontal="center"/>
    </xf>
    <xf numFmtId="0" fontId="128" fillId="0" borderId="2" xfId="0" applyFont="1" applyBorder="1" applyAlignment="1">
      <alignment horizontal="center" vertical="center"/>
    </xf>
    <xf numFmtId="0" fontId="128" fillId="0" borderId="3" xfId="0" applyFont="1" applyBorder="1" applyAlignment="1">
      <alignment horizontal="center" vertical="center"/>
    </xf>
    <xf numFmtId="0" fontId="128" fillId="0" borderId="4" xfId="0" applyFont="1" applyBorder="1" applyAlignment="1">
      <alignment horizontal="center" vertical="center"/>
    </xf>
    <xf numFmtId="164" fontId="149" fillId="0" borderId="2" xfId="43" applyNumberFormat="1" applyFont="1" applyBorder="1" applyAlignment="1">
      <alignment horizontal="center" vertical="center"/>
    </xf>
    <xf numFmtId="164" fontId="149" fillId="0" borderId="3" xfId="43" applyNumberFormat="1" applyFont="1" applyBorder="1" applyAlignment="1">
      <alignment horizontal="center" vertical="center"/>
    </xf>
    <xf numFmtId="164" fontId="149" fillId="0" borderId="4" xfId="43" applyNumberFormat="1" applyFont="1" applyBorder="1" applyAlignment="1">
      <alignment horizontal="center" vertical="center"/>
    </xf>
    <xf numFmtId="3" fontId="130" fillId="0" borderId="0" xfId="0" applyNumberFormat="1" applyFont="1" applyAlignment="1">
      <alignment horizontal="left"/>
    </xf>
    <xf numFmtId="0" fontId="128" fillId="0" borderId="1" xfId="0" applyFont="1" applyBorder="1" applyAlignment="1">
      <alignment horizontal="center"/>
    </xf>
    <xf numFmtId="0" fontId="149" fillId="0" borderId="2" xfId="0" applyFont="1" applyBorder="1" applyAlignment="1">
      <alignment horizontal="center" vertical="center"/>
    </xf>
    <xf numFmtId="0" fontId="149" fillId="0" borderId="3" xfId="0" applyFont="1" applyBorder="1" applyAlignment="1">
      <alignment horizontal="center" vertical="center"/>
    </xf>
    <xf numFmtId="0" fontId="149" fillId="0" borderId="4" xfId="0" applyFont="1" applyBorder="1" applyAlignment="1">
      <alignment horizontal="center" vertical="center"/>
    </xf>
    <xf numFmtId="2" fontId="154" fillId="0" borderId="0" xfId="0" applyNumberFormat="1" applyFont="1" applyAlignment="1">
      <alignment horizontal="left"/>
    </xf>
    <xf numFmtId="2" fontId="157" fillId="0" borderId="0" xfId="0" applyNumberFormat="1" applyFont="1" applyAlignment="1">
      <alignment horizontal="left"/>
    </xf>
    <xf numFmtId="0" fontId="161" fillId="35" borderId="21" xfId="0" applyFont="1" applyFill="1" applyBorder="1" applyAlignment="1">
      <alignment horizontal="left" vertical="center"/>
    </xf>
    <xf numFmtId="0" fontId="161" fillId="35" borderId="0" xfId="0" applyFont="1" applyFill="1" applyBorder="1" applyAlignment="1">
      <alignment horizontal="left" vertical="center"/>
    </xf>
    <xf numFmtId="0" fontId="128" fillId="0" borderId="2" xfId="0" applyFont="1" applyBorder="1" applyAlignment="1">
      <alignment horizontal="center" vertical="center" wrapText="1"/>
    </xf>
    <xf numFmtId="0" fontId="128" fillId="0" borderId="3" xfId="0" applyFont="1" applyBorder="1" applyAlignment="1">
      <alignment horizontal="center" vertical="center" wrapText="1"/>
    </xf>
    <xf numFmtId="0" fontId="128" fillId="0" borderId="4" xfId="0" applyFont="1" applyBorder="1" applyAlignment="1">
      <alignment horizontal="center" vertical="center" wrapText="1"/>
    </xf>
    <xf numFmtId="0" fontId="129" fillId="0" borderId="8" xfId="0" applyFont="1" applyBorder="1" applyAlignment="1">
      <alignment horizontal="center" vertical="center"/>
    </xf>
    <xf numFmtId="0" fontId="129" fillId="0" borderId="3" xfId="0" applyFont="1" applyBorder="1" applyAlignment="1">
      <alignment horizontal="center" vertical="center"/>
    </xf>
    <xf numFmtId="0" fontId="128" fillId="0" borderId="18" xfId="0" applyFont="1" applyBorder="1" applyAlignment="1">
      <alignment horizontal="center" vertical="center" wrapText="1"/>
    </xf>
    <xf numFmtId="0" fontId="128" fillId="0" borderId="19" xfId="0" applyFont="1" applyBorder="1" applyAlignment="1">
      <alignment horizontal="center" vertical="center" wrapText="1"/>
    </xf>
    <xf numFmtId="0" fontId="128" fillId="0" borderId="20" xfId="0" applyFont="1" applyBorder="1" applyAlignment="1">
      <alignment horizontal="center" vertical="center" wrapText="1"/>
    </xf>
    <xf numFmtId="0" fontId="128" fillId="0" borderId="2" xfId="0" applyFont="1" applyBorder="1" applyAlignment="1">
      <alignment horizontal="left" vertical="center" wrapText="1"/>
    </xf>
    <xf numFmtId="0" fontId="128" fillId="0" borderId="3" xfId="0" applyFont="1" applyBorder="1" applyAlignment="1">
      <alignment horizontal="left" vertical="center" wrapText="1"/>
    </xf>
    <xf numFmtId="0" fontId="128" fillId="0" borderId="4" xfId="0" applyFont="1" applyBorder="1" applyAlignment="1">
      <alignment horizontal="left" vertical="center" wrapText="1"/>
    </xf>
    <xf numFmtId="0" fontId="128" fillId="0" borderId="0" xfId="0" applyFont="1" applyBorder="1" applyAlignment="1">
      <alignment horizontal="left" vertical="center" wrapText="1"/>
    </xf>
    <xf numFmtId="0" fontId="165" fillId="0" borderId="2" xfId="0" applyFont="1" applyBorder="1" applyAlignment="1">
      <alignment horizontal="left" vertical="center"/>
    </xf>
    <xf numFmtId="0" fontId="165" fillId="0" borderId="4" xfId="0" applyFont="1" applyBorder="1" applyAlignment="1">
      <alignment horizontal="left" vertical="center"/>
    </xf>
    <xf numFmtId="0" fontId="156" fillId="0" borderId="0" xfId="0" applyFont="1" applyBorder="1"/>
    <xf numFmtId="0" fontId="158" fillId="0" borderId="8" xfId="0" applyFont="1" applyBorder="1" applyAlignment="1">
      <alignment horizontal="center" vertical="center"/>
    </xf>
    <xf numFmtId="0" fontId="158" fillId="0" borderId="2" xfId="0" applyFont="1" applyBorder="1" applyAlignment="1">
      <alignment horizontal="center" vertical="center"/>
    </xf>
    <xf numFmtId="0" fontId="158" fillId="0" borderId="3" xfId="0" applyFont="1" applyBorder="1" applyAlignment="1">
      <alignment horizontal="center" vertical="center"/>
    </xf>
    <xf numFmtId="0" fontId="158" fillId="0" borderId="4" xfId="0" applyFont="1" applyBorder="1" applyAlignment="1">
      <alignment horizontal="center" vertical="center"/>
    </xf>
    <xf numFmtId="0" fontId="125" fillId="0" borderId="2" xfId="0" applyFont="1" applyBorder="1" applyAlignment="1">
      <alignment horizontal="left" vertical="center"/>
    </xf>
    <xf numFmtId="0" fontId="125" fillId="0" borderId="4" xfId="0" applyFont="1" applyBorder="1" applyAlignment="1">
      <alignment horizontal="left" vertical="center"/>
    </xf>
    <xf numFmtId="0" fontId="165" fillId="0" borderId="2" xfId="0" applyFont="1" applyBorder="1" applyAlignment="1">
      <alignment horizontal="center" vertical="center"/>
    </xf>
    <xf numFmtId="0" fontId="165" fillId="0" borderId="3" xfId="0" applyFont="1" applyBorder="1" applyAlignment="1">
      <alignment horizontal="center" vertical="center"/>
    </xf>
    <xf numFmtId="0" fontId="165" fillId="0" borderId="4" xfId="0" applyFont="1" applyBorder="1" applyAlignment="1">
      <alignment horizontal="center" vertical="center"/>
    </xf>
    <xf numFmtId="0" fontId="125" fillId="0" borderId="2" xfId="0" applyFont="1" applyBorder="1" applyAlignment="1">
      <alignment horizontal="center" vertical="center"/>
    </xf>
    <xf numFmtId="0" fontId="125" fillId="0" borderId="3" xfId="0" applyFont="1" applyBorder="1" applyAlignment="1">
      <alignment horizontal="center" vertical="center"/>
    </xf>
    <xf numFmtId="0" fontId="125" fillId="0" borderId="4" xfId="0" applyFont="1" applyBorder="1" applyAlignment="1">
      <alignment horizontal="center" vertical="center"/>
    </xf>
    <xf numFmtId="0" fontId="130" fillId="0" borderId="8" xfId="0" applyFont="1" applyBorder="1" applyAlignment="1">
      <alignment horizontal="center" vertical="center"/>
    </xf>
    <xf numFmtId="0" fontId="127" fillId="3" borderId="5" xfId="0" applyFont="1" applyFill="1" applyBorder="1" applyAlignment="1">
      <alignment horizontal="center" vertical="center"/>
    </xf>
    <xf numFmtId="0" fontId="152" fillId="0" borderId="1" xfId="0" applyFont="1" applyBorder="1" applyAlignment="1">
      <alignment horizontal="left" vertical="center" wrapText="1"/>
    </xf>
    <xf numFmtId="0" fontId="152" fillId="0" borderId="2" xfId="0" applyFont="1" applyBorder="1" applyAlignment="1">
      <alignment horizontal="left" vertical="center" wrapText="1"/>
    </xf>
    <xf numFmtId="0" fontId="152" fillId="0" borderId="3" xfId="0" applyFont="1" applyBorder="1" applyAlignment="1">
      <alignment horizontal="left" vertical="center" wrapText="1"/>
    </xf>
    <xf numFmtId="0" fontId="152" fillId="0" borderId="4" xfId="0" applyFont="1" applyBorder="1" applyAlignment="1">
      <alignment horizontal="left" vertical="center" wrapText="1"/>
    </xf>
    <xf numFmtId="0" fontId="126" fillId="0" borderId="0" xfId="0" applyFont="1" applyAlignment="1">
      <alignment horizontal="center" vertical="center"/>
    </xf>
  </cellXfs>
  <cellStyles count="3476">
    <cellStyle name="20% - Accent1" xfId="18" builtinId="30" customBuiltin="1"/>
    <cellStyle name="20% - Accent1 10" xfId="157"/>
    <cellStyle name="20% - Accent1 10 2" xfId="1882"/>
    <cellStyle name="20% - Accent1 100" xfId="1418"/>
    <cellStyle name="20% - Accent1 100 2" xfId="3142"/>
    <cellStyle name="20% - Accent1 101" xfId="1432"/>
    <cellStyle name="20% - Accent1 101 2" xfId="3156"/>
    <cellStyle name="20% - Accent1 102" xfId="1446"/>
    <cellStyle name="20% - Accent1 102 2" xfId="3170"/>
    <cellStyle name="20% - Accent1 103" xfId="1460"/>
    <cellStyle name="20% - Accent1 103 2" xfId="3184"/>
    <cellStyle name="20% - Accent1 104" xfId="1474"/>
    <cellStyle name="20% - Accent1 104 2" xfId="3198"/>
    <cellStyle name="20% - Accent1 105" xfId="1488"/>
    <cellStyle name="20% - Accent1 105 2" xfId="3212"/>
    <cellStyle name="20% - Accent1 106" xfId="1502"/>
    <cellStyle name="20% - Accent1 106 2" xfId="3226"/>
    <cellStyle name="20% - Accent1 107" xfId="1516"/>
    <cellStyle name="20% - Accent1 107 2" xfId="3240"/>
    <cellStyle name="20% - Accent1 108" xfId="1530"/>
    <cellStyle name="20% - Accent1 108 2" xfId="3254"/>
    <cellStyle name="20% - Accent1 109" xfId="1544"/>
    <cellStyle name="20% - Accent1 109 2" xfId="3268"/>
    <cellStyle name="20% - Accent1 11" xfId="171"/>
    <cellStyle name="20% - Accent1 11 2" xfId="1896"/>
    <cellStyle name="20% - Accent1 110" xfId="1559"/>
    <cellStyle name="20% - Accent1 110 2" xfId="3282"/>
    <cellStyle name="20% - Accent1 111" xfId="1573"/>
    <cellStyle name="20% - Accent1 111 2" xfId="3296"/>
    <cellStyle name="20% - Accent1 112" xfId="1587"/>
    <cellStyle name="20% - Accent1 112 2" xfId="3310"/>
    <cellStyle name="20% - Accent1 113" xfId="1601"/>
    <cellStyle name="20% - Accent1 113 2" xfId="3324"/>
    <cellStyle name="20% - Accent1 114" xfId="1615"/>
    <cellStyle name="20% - Accent1 114 2" xfId="3338"/>
    <cellStyle name="20% - Accent1 115" xfId="1629"/>
    <cellStyle name="20% - Accent1 115 2" xfId="3352"/>
    <cellStyle name="20% - Accent1 116" xfId="1643"/>
    <cellStyle name="20% - Accent1 116 2" xfId="3366"/>
    <cellStyle name="20% - Accent1 117" xfId="1657"/>
    <cellStyle name="20% - Accent1 117 2" xfId="3380"/>
    <cellStyle name="20% - Accent1 118" xfId="1671"/>
    <cellStyle name="20% - Accent1 118 2" xfId="3394"/>
    <cellStyle name="20% - Accent1 119" xfId="1685"/>
    <cellStyle name="20% - Accent1 119 2" xfId="3408"/>
    <cellStyle name="20% - Accent1 12" xfId="185"/>
    <cellStyle name="20% - Accent1 12 2" xfId="1910"/>
    <cellStyle name="20% - Accent1 120" xfId="1699"/>
    <cellStyle name="20% - Accent1 120 2" xfId="3422"/>
    <cellStyle name="20% - Accent1 121" xfId="1713"/>
    <cellStyle name="20% - Accent1 121 2" xfId="3436"/>
    <cellStyle name="20% - Accent1 122" xfId="1727"/>
    <cellStyle name="20% - Accent1 122 2" xfId="3450"/>
    <cellStyle name="20% - Accent1 123" xfId="1741"/>
    <cellStyle name="20% - Accent1 123 2" xfId="3464"/>
    <cellStyle name="20% - Accent1 124" xfId="1754"/>
    <cellStyle name="20% - Accent1 13" xfId="199"/>
    <cellStyle name="20% - Accent1 13 2" xfId="1924"/>
    <cellStyle name="20% - Accent1 14" xfId="213"/>
    <cellStyle name="20% - Accent1 14 2" xfId="1938"/>
    <cellStyle name="20% - Accent1 15" xfId="227"/>
    <cellStyle name="20% - Accent1 15 2" xfId="1952"/>
    <cellStyle name="20% - Accent1 16" xfId="241"/>
    <cellStyle name="20% - Accent1 16 2" xfId="1966"/>
    <cellStyle name="20% - Accent1 17" xfId="255"/>
    <cellStyle name="20% - Accent1 17 2" xfId="1980"/>
    <cellStyle name="20% - Accent1 18" xfId="269"/>
    <cellStyle name="20% - Accent1 18 2" xfId="1994"/>
    <cellStyle name="20% - Accent1 19" xfId="283"/>
    <cellStyle name="20% - Accent1 19 2" xfId="2008"/>
    <cellStyle name="20% - Accent1 2" xfId="45"/>
    <cellStyle name="20% - Accent1 2 2" xfId="1770"/>
    <cellStyle name="20% - Accent1 20" xfId="297"/>
    <cellStyle name="20% - Accent1 20 2" xfId="2022"/>
    <cellStyle name="20% - Accent1 21" xfId="311"/>
    <cellStyle name="20% - Accent1 21 2" xfId="2036"/>
    <cellStyle name="20% - Accent1 22" xfId="325"/>
    <cellStyle name="20% - Accent1 22 2" xfId="2050"/>
    <cellStyle name="20% - Accent1 23" xfId="339"/>
    <cellStyle name="20% - Accent1 23 2" xfId="2064"/>
    <cellStyle name="20% - Accent1 24" xfId="353"/>
    <cellStyle name="20% - Accent1 24 2" xfId="2078"/>
    <cellStyle name="20% - Accent1 25" xfId="367"/>
    <cellStyle name="20% - Accent1 25 2" xfId="2092"/>
    <cellStyle name="20% - Accent1 26" xfId="381"/>
    <cellStyle name="20% - Accent1 26 2" xfId="2106"/>
    <cellStyle name="20% - Accent1 27" xfId="395"/>
    <cellStyle name="20% - Accent1 27 2" xfId="2120"/>
    <cellStyle name="20% - Accent1 28" xfId="409"/>
    <cellStyle name="20% - Accent1 28 2" xfId="2134"/>
    <cellStyle name="20% - Accent1 29" xfId="423"/>
    <cellStyle name="20% - Accent1 29 2" xfId="2148"/>
    <cellStyle name="20% - Accent1 3" xfId="59"/>
    <cellStyle name="20% - Accent1 3 2" xfId="1784"/>
    <cellStyle name="20% - Accent1 30" xfId="438"/>
    <cellStyle name="20% - Accent1 30 2" xfId="2162"/>
    <cellStyle name="20% - Accent1 31" xfId="452"/>
    <cellStyle name="20% - Accent1 31 2" xfId="2176"/>
    <cellStyle name="20% - Accent1 32" xfId="466"/>
    <cellStyle name="20% - Accent1 32 2" xfId="2190"/>
    <cellStyle name="20% - Accent1 33" xfId="480"/>
    <cellStyle name="20% - Accent1 33 2" xfId="2204"/>
    <cellStyle name="20% - Accent1 34" xfId="494"/>
    <cellStyle name="20% - Accent1 34 2" xfId="2218"/>
    <cellStyle name="20% - Accent1 35" xfId="508"/>
    <cellStyle name="20% - Accent1 35 2" xfId="2232"/>
    <cellStyle name="20% - Accent1 36" xfId="522"/>
    <cellStyle name="20% - Accent1 36 2" xfId="2246"/>
    <cellStyle name="20% - Accent1 37" xfId="536"/>
    <cellStyle name="20% - Accent1 37 2" xfId="2260"/>
    <cellStyle name="20% - Accent1 38" xfId="550"/>
    <cellStyle name="20% - Accent1 38 2" xfId="2274"/>
    <cellStyle name="20% - Accent1 39" xfId="564"/>
    <cellStyle name="20% - Accent1 39 2" xfId="2288"/>
    <cellStyle name="20% - Accent1 4" xfId="73"/>
    <cellStyle name="20% - Accent1 4 2" xfId="1798"/>
    <cellStyle name="20% - Accent1 40" xfId="578"/>
    <cellStyle name="20% - Accent1 40 2" xfId="2302"/>
    <cellStyle name="20% - Accent1 41" xfId="592"/>
    <cellStyle name="20% - Accent1 41 2" xfId="2316"/>
    <cellStyle name="20% - Accent1 42" xfId="606"/>
    <cellStyle name="20% - Accent1 42 2" xfId="2330"/>
    <cellStyle name="20% - Accent1 43" xfId="620"/>
    <cellStyle name="20% - Accent1 43 2" xfId="2344"/>
    <cellStyle name="20% - Accent1 44" xfId="634"/>
    <cellStyle name="20% - Accent1 44 2" xfId="2358"/>
    <cellStyle name="20% - Accent1 45" xfId="648"/>
    <cellStyle name="20% - Accent1 45 2" xfId="2372"/>
    <cellStyle name="20% - Accent1 46" xfId="662"/>
    <cellStyle name="20% - Accent1 46 2" xfId="2386"/>
    <cellStyle name="20% - Accent1 47" xfId="676"/>
    <cellStyle name="20% - Accent1 47 2" xfId="2400"/>
    <cellStyle name="20% - Accent1 48" xfId="690"/>
    <cellStyle name="20% - Accent1 48 2" xfId="2414"/>
    <cellStyle name="20% - Accent1 49" xfId="704"/>
    <cellStyle name="20% - Accent1 49 2" xfId="2428"/>
    <cellStyle name="20% - Accent1 5" xfId="87"/>
    <cellStyle name="20% - Accent1 5 2" xfId="1812"/>
    <cellStyle name="20% - Accent1 50" xfId="718"/>
    <cellStyle name="20% - Accent1 50 2" xfId="2442"/>
    <cellStyle name="20% - Accent1 51" xfId="732"/>
    <cellStyle name="20% - Accent1 51 2" xfId="2456"/>
    <cellStyle name="20% - Accent1 52" xfId="746"/>
    <cellStyle name="20% - Accent1 52 2" xfId="2470"/>
    <cellStyle name="20% - Accent1 53" xfId="760"/>
    <cellStyle name="20% - Accent1 53 2" xfId="2484"/>
    <cellStyle name="20% - Accent1 54" xfId="774"/>
    <cellStyle name="20% - Accent1 54 2" xfId="2498"/>
    <cellStyle name="20% - Accent1 55" xfId="788"/>
    <cellStyle name="20% - Accent1 55 2" xfId="2512"/>
    <cellStyle name="20% - Accent1 56" xfId="802"/>
    <cellStyle name="20% - Accent1 56 2" xfId="2526"/>
    <cellStyle name="20% - Accent1 57" xfId="816"/>
    <cellStyle name="20% - Accent1 57 2" xfId="2540"/>
    <cellStyle name="20% - Accent1 58" xfId="830"/>
    <cellStyle name="20% - Accent1 58 2" xfId="2554"/>
    <cellStyle name="20% - Accent1 59" xfId="844"/>
    <cellStyle name="20% - Accent1 59 2" xfId="2568"/>
    <cellStyle name="20% - Accent1 6" xfId="101"/>
    <cellStyle name="20% - Accent1 6 2" xfId="1826"/>
    <cellStyle name="20% - Accent1 60" xfId="858"/>
    <cellStyle name="20% - Accent1 60 2" xfId="2582"/>
    <cellStyle name="20% - Accent1 61" xfId="872"/>
    <cellStyle name="20% - Accent1 61 2" xfId="2596"/>
    <cellStyle name="20% - Accent1 62" xfId="886"/>
    <cellStyle name="20% - Accent1 62 2" xfId="2610"/>
    <cellStyle name="20% - Accent1 63" xfId="900"/>
    <cellStyle name="20% - Accent1 63 2" xfId="2624"/>
    <cellStyle name="20% - Accent1 64" xfId="914"/>
    <cellStyle name="20% - Accent1 64 2" xfId="2638"/>
    <cellStyle name="20% - Accent1 65" xfId="928"/>
    <cellStyle name="20% - Accent1 65 2" xfId="2652"/>
    <cellStyle name="20% - Accent1 66" xfId="942"/>
    <cellStyle name="20% - Accent1 66 2" xfId="2666"/>
    <cellStyle name="20% - Accent1 67" xfId="956"/>
    <cellStyle name="20% - Accent1 67 2" xfId="2680"/>
    <cellStyle name="20% - Accent1 68" xfId="970"/>
    <cellStyle name="20% - Accent1 68 2" xfId="2694"/>
    <cellStyle name="20% - Accent1 69" xfId="984"/>
    <cellStyle name="20% - Accent1 69 2" xfId="2708"/>
    <cellStyle name="20% - Accent1 7" xfId="115"/>
    <cellStyle name="20% - Accent1 7 2" xfId="1840"/>
    <cellStyle name="20% - Accent1 70" xfId="998"/>
    <cellStyle name="20% - Accent1 70 2" xfId="2722"/>
    <cellStyle name="20% - Accent1 71" xfId="1012"/>
    <cellStyle name="20% - Accent1 71 2" xfId="2736"/>
    <cellStyle name="20% - Accent1 72" xfId="1026"/>
    <cellStyle name="20% - Accent1 72 2" xfId="2750"/>
    <cellStyle name="20% - Accent1 73" xfId="1040"/>
    <cellStyle name="20% - Accent1 73 2" xfId="2764"/>
    <cellStyle name="20% - Accent1 74" xfId="1054"/>
    <cellStyle name="20% - Accent1 74 2" xfId="2778"/>
    <cellStyle name="20% - Accent1 75" xfId="1068"/>
    <cellStyle name="20% - Accent1 75 2" xfId="2792"/>
    <cellStyle name="20% - Accent1 76" xfId="1082"/>
    <cellStyle name="20% - Accent1 76 2" xfId="2806"/>
    <cellStyle name="20% - Accent1 77" xfId="1096"/>
    <cellStyle name="20% - Accent1 77 2" xfId="2820"/>
    <cellStyle name="20% - Accent1 78" xfId="1110"/>
    <cellStyle name="20% - Accent1 78 2" xfId="2834"/>
    <cellStyle name="20% - Accent1 79" xfId="1124"/>
    <cellStyle name="20% - Accent1 79 2" xfId="2848"/>
    <cellStyle name="20% - Accent1 8" xfId="129"/>
    <cellStyle name="20% - Accent1 8 2" xfId="1854"/>
    <cellStyle name="20% - Accent1 80" xfId="1138"/>
    <cellStyle name="20% - Accent1 80 2" xfId="2862"/>
    <cellStyle name="20% - Accent1 81" xfId="1152"/>
    <cellStyle name="20% - Accent1 81 2" xfId="2876"/>
    <cellStyle name="20% - Accent1 82" xfId="1166"/>
    <cellStyle name="20% - Accent1 82 2" xfId="2890"/>
    <cellStyle name="20% - Accent1 83" xfId="1180"/>
    <cellStyle name="20% - Accent1 83 2" xfId="2904"/>
    <cellStyle name="20% - Accent1 84" xfId="1194"/>
    <cellStyle name="20% - Accent1 84 2" xfId="2918"/>
    <cellStyle name="20% - Accent1 85" xfId="1208"/>
    <cellStyle name="20% - Accent1 85 2" xfId="2932"/>
    <cellStyle name="20% - Accent1 86" xfId="1222"/>
    <cellStyle name="20% - Accent1 86 2" xfId="2946"/>
    <cellStyle name="20% - Accent1 87" xfId="1236"/>
    <cellStyle name="20% - Accent1 87 2" xfId="2960"/>
    <cellStyle name="20% - Accent1 88" xfId="1250"/>
    <cellStyle name="20% - Accent1 88 2" xfId="2974"/>
    <cellStyle name="20% - Accent1 89" xfId="1264"/>
    <cellStyle name="20% - Accent1 89 2" xfId="2988"/>
    <cellStyle name="20% - Accent1 9" xfId="143"/>
    <cellStyle name="20% - Accent1 9 2" xfId="1868"/>
    <cellStyle name="20% - Accent1 90" xfId="1278"/>
    <cellStyle name="20% - Accent1 90 2" xfId="3002"/>
    <cellStyle name="20% - Accent1 91" xfId="1292"/>
    <cellStyle name="20% - Accent1 91 2" xfId="3016"/>
    <cellStyle name="20% - Accent1 92" xfId="1306"/>
    <cellStyle name="20% - Accent1 92 2" xfId="3030"/>
    <cellStyle name="20% - Accent1 93" xfId="1320"/>
    <cellStyle name="20% - Accent1 93 2" xfId="3044"/>
    <cellStyle name="20% - Accent1 94" xfId="1334"/>
    <cellStyle name="20% - Accent1 94 2" xfId="3058"/>
    <cellStyle name="20% - Accent1 95" xfId="1348"/>
    <cellStyle name="20% - Accent1 95 2" xfId="3072"/>
    <cellStyle name="20% - Accent1 96" xfId="1362"/>
    <cellStyle name="20% - Accent1 96 2" xfId="3086"/>
    <cellStyle name="20% - Accent1 97" xfId="1376"/>
    <cellStyle name="20% - Accent1 97 2" xfId="3100"/>
    <cellStyle name="20% - Accent1 98" xfId="1390"/>
    <cellStyle name="20% - Accent1 98 2" xfId="3114"/>
    <cellStyle name="20% - Accent1 99" xfId="1404"/>
    <cellStyle name="20% - Accent1 99 2" xfId="3128"/>
    <cellStyle name="20% - Accent2" xfId="22" builtinId="34" customBuiltin="1"/>
    <cellStyle name="20% - Accent2 10" xfId="159"/>
    <cellStyle name="20% - Accent2 10 2" xfId="1884"/>
    <cellStyle name="20% - Accent2 100" xfId="1420"/>
    <cellStyle name="20% - Accent2 100 2" xfId="3144"/>
    <cellStyle name="20% - Accent2 101" xfId="1434"/>
    <cellStyle name="20% - Accent2 101 2" xfId="3158"/>
    <cellStyle name="20% - Accent2 102" xfId="1448"/>
    <cellStyle name="20% - Accent2 102 2" xfId="3172"/>
    <cellStyle name="20% - Accent2 103" xfId="1462"/>
    <cellStyle name="20% - Accent2 103 2" xfId="3186"/>
    <cellStyle name="20% - Accent2 104" xfId="1476"/>
    <cellStyle name="20% - Accent2 104 2" xfId="3200"/>
    <cellStyle name="20% - Accent2 105" xfId="1490"/>
    <cellStyle name="20% - Accent2 105 2" xfId="3214"/>
    <cellStyle name="20% - Accent2 106" xfId="1504"/>
    <cellStyle name="20% - Accent2 106 2" xfId="3228"/>
    <cellStyle name="20% - Accent2 107" xfId="1518"/>
    <cellStyle name="20% - Accent2 107 2" xfId="3242"/>
    <cellStyle name="20% - Accent2 108" xfId="1532"/>
    <cellStyle name="20% - Accent2 108 2" xfId="3256"/>
    <cellStyle name="20% - Accent2 109" xfId="1546"/>
    <cellStyle name="20% - Accent2 109 2" xfId="3270"/>
    <cellStyle name="20% - Accent2 11" xfId="173"/>
    <cellStyle name="20% - Accent2 11 2" xfId="1898"/>
    <cellStyle name="20% - Accent2 110" xfId="1561"/>
    <cellStyle name="20% - Accent2 110 2" xfId="3284"/>
    <cellStyle name="20% - Accent2 111" xfId="1575"/>
    <cellStyle name="20% - Accent2 111 2" xfId="3298"/>
    <cellStyle name="20% - Accent2 112" xfId="1589"/>
    <cellStyle name="20% - Accent2 112 2" xfId="3312"/>
    <cellStyle name="20% - Accent2 113" xfId="1603"/>
    <cellStyle name="20% - Accent2 113 2" xfId="3326"/>
    <cellStyle name="20% - Accent2 114" xfId="1617"/>
    <cellStyle name="20% - Accent2 114 2" xfId="3340"/>
    <cellStyle name="20% - Accent2 115" xfId="1631"/>
    <cellStyle name="20% - Accent2 115 2" xfId="3354"/>
    <cellStyle name="20% - Accent2 116" xfId="1645"/>
    <cellStyle name="20% - Accent2 116 2" xfId="3368"/>
    <cellStyle name="20% - Accent2 117" xfId="1659"/>
    <cellStyle name="20% - Accent2 117 2" xfId="3382"/>
    <cellStyle name="20% - Accent2 118" xfId="1673"/>
    <cellStyle name="20% - Accent2 118 2" xfId="3396"/>
    <cellStyle name="20% - Accent2 119" xfId="1687"/>
    <cellStyle name="20% - Accent2 119 2" xfId="3410"/>
    <cellStyle name="20% - Accent2 12" xfId="187"/>
    <cellStyle name="20% - Accent2 12 2" xfId="1912"/>
    <cellStyle name="20% - Accent2 120" xfId="1701"/>
    <cellStyle name="20% - Accent2 120 2" xfId="3424"/>
    <cellStyle name="20% - Accent2 121" xfId="1715"/>
    <cellStyle name="20% - Accent2 121 2" xfId="3438"/>
    <cellStyle name="20% - Accent2 122" xfId="1729"/>
    <cellStyle name="20% - Accent2 122 2" xfId="3452"/>
    <cellStyle name="20% - Accent2 123" xfId="1743"/>
    <cellStyle name="20% - Accent2 123 2" xfId="3466"/>
    <cellStyle name="20% - Accent2 124" xfId="1756"/>
    <cellStyle name="20% - Accent2 13" xfId="201"/>
    <cellStyle name="20% - Accent2 13 2" xfId="1926"/>
    <cellStyle name="20% - Accent2 14" xfId="215"/>
    <cellStyle name="20% - Accent2 14 2" xfId="1940"/>
    <cellStyle name="20% - Accent2 15" xfId="229"/>
    <cellStyle name="20% - Accent2 15 2" xfId="1954"/>
    <cellStyle name="20% - Accent2 16" xfId="243"/>
    <cellStyle name="20% - Accent2 16 2" xfId="1968"/>
    <cellStyle name="20% - Accent2 17" xfId="257"/>
    <cellStyle name="20% - Accent2 17 2" xfId="1982"/>
    <cellStyle name="20% - Accent2 18" xfId="271"/>
    <cellStyle name="20% - Accent2 18 2" xfId="1996"/>
    <cellStyle name="20% - Accent2 19" xfId="285"/>
    <cellStyle name="20% - Accent2 19 2" xfId="2010"/>
    <cellStyle name="20% - Accent2 2" xfId="47"/>
    <cellStyle name="20% - Accent2 2 2" xfId="1772"/>
    <cellStyle name="20% - Accent2 20" xfId="299"/>
    <cellStyle name="20% - Accent2 20 2" xfId="2024"/>
    <cellStyle name="20% - Accent2 21" xfId="313"/>
    <cellStyle name="20% - Accent2 21 2" xfId="2038"/>
    <cellStyle name="20% - Accent2 22" xfId="327"/>
    <cellStyle name="20% - Accent2 22 2" xfId="2052"/>
    <cellStyle name="20% - Accent2 23" xfId="341"/>
    <cellStyle name="20% - Accent2 23 2" xfId="2066"/>
    <cellStyle name="20% - Accent2 24" xfId="355"/>
    <cellStyle name="20% - Accent2 24 2" xfId="2080"/>
    <cellStyle name="20% - Accent2 25" xfId="369"/>
    <cellStyle name="20% - Accent2 25 2" xfId="2094"/>
    <cellStyle name="20% - Accent2 26" xfId="383"/>
    <cellStyle name="20% - Accent2 26 2" xfId="2108"/>
    <cellStyle name="20% - Accent2 27" xfId="397"/>
    <cellStyle name="20% - Accent2 27 2" xfId="2122"/>
    <cellStyle name="20% - Accent2 28" xfId="411"/>
    <cellStyle name="20% - Accent2 28 2" xfId="2136"/>
    <cellStyle name="20% - Accent2 29" xfId="425"/>
    <cellStyle name="20% - Accent2 29 2" xfId="2150"/>
    <cellStyle name="20% - Accent2 3" xfId="61"/>
    <cellStyle name="20% - Accent2 3 2" xfId="1786"/>
    <cellStyle name="20% - Accent2 30" xfId="440"/>
    <cellStyle name="20% - Accent2 30 2" xfId="2164"/>
    <cellStyle name="20% - Accent2 31" xfId="454"/>
    <cellStyle name="20% - Accent2 31 2" xfId="2178"/>
    <cellStyle name="20% - Accent2 32" xfId="468"/>
    <cellStyle name="20% - Accent2 32 2" xfId="2192"/>
    <cellStyle name="20% - Accent2 33" xfId="482"/>
    <cellStyle name="20% - Accent2 33 2" xfId="2206"/>
    <cellStyle name="20% - Accent2 34" xfId="496"/>
    <cellStyle name="20% - Accent2 34 2" xfId="2220"/>
    <cellStyle name="20% - Accent2 35" xfId="510"/>
    <cellStyle name="20% - Accent2 35 2" xfId="2234"/>
    <cellStyle name="20% - Accent2 36" xfId="524"/>
    <cellStyle name="20% - Accent2 36 2" xfId="2248"/>
    <cellStyle name="20% - Accent2 37" xfId="538"/>
    <cellStyle name="20% - Accent2 37 2" xfId="2262"/>
    <cellStyle name="20% - Accent2 38" xfId="552"/>
    <cellStyle name="20% - Accent2 38 2" xfId="2276"/>
    <cellStyle name="20% - Accent2 39" xfId="566"/>
    <cellStyle name="20% - Accent2 39 2" xfId="2290"/>
    <cellStyle name="20% - Accent2 4" xfId="75"/>
    <cellStyle name="20% - Accent2 4 2" xfId="1800"/>
    <cellStyle name="20% - Accent2 40" xfId="580"/>
    <cellStyle name="20% - Accent2 40 2" xfId="2304"/>
    <cellStyle name="20% - Accent2 41" xfId="594"/>
    <cellStyle name="20% - Accent2 41 2" xfId="2318"/>
    <cellStyle name="20% - Accent2 42" xfId="608"/>
    <cellStyle name="20% - Accent2 42 2" xfId="2332"/>
    <cellStyle name="20% - Accent2 43" xfId="622"/>
    <cellStyle name="20% - Accent2 43 2" xfId="2346"/>
    <cellStyle name="20% - Accent2 44" xfId="636"/>
    <cellStyle name="20% - Accent2 44 2" xfId="2360"/>
    <cellStyle name="20% - Accent2 45" xfId="650"/>
    <cellStyle name="20% - Accent2 45 2" xfId="2374"/>
    <cellStyle name="20% - Accent2 46" xfId="664"/>
    <cellStyle name="20% - Accent2 46 2" xfId="2388"/>
    <cellStyle name="20% - Accent2 47" xfId="678"/>
    <cellStyle name="20% - Accent2 47 2" xfId="2402"/>
    <cellStyle name="20% - Accent2 48" xfId="692"/>
    <cellStyle name="20% - Accent2 48 2" xfId="2416"/>
    <cellStyle name="20% - Accent2 49" xfId="706"/>
    <cellStyle name="20% - Accent2 49 2" xfId="2430"/>
    <cellStyle name="20% - Accent2 5" xfId="89"/>
    <cellStyle name="20% - Accent2 5 2" xfId="1814"/>
    <cellStyle name="20% - Accent2 50" xfId="720"/>
    <cellStyle name="20% - Accent2 50 2" xfId="2444"/>
    <cellStyle name="20% - Accent2 51" xfId="734"/>
    <cellStyle name="20% - Accent2 51 2" xfId="2458"/>
    <cellStyle name="20% - Accent2 52" xfId="748"/>
    <cellStyle name="20% - Accent2 52 2" xfId="2472"/>
    <cellStyle name="20% - Accent2 53" xfId="762"/>
    <cellStyle name="20% - Accent2 53 2" xfId="2486"/>
    <cellStyle name="20% - Accent2 54" xfId="776"/>
    <cellStyle name="20% - Accent2 54 2" xfId="2500"/>
    <cellStyle name="20% - Accent2 55" xfId="790"/>
    <cellStyle name="20% - Accent2 55 2" xfId="2514"/>
    <cellStyle name="20% - Accent2 56" xfId="804"/>
    <cellStyle name="20% - Accent2 56 2" xfId="2528"/>
    <cellStyle name="20% - Accent2 57" xfId="818"/>
    <cellStyle name="20% - Accent2 57 2" xfId="2542"/>
    <cellStyle name="20% - Accent2 58" xfId="832"/>
    <cellStyle name="20% - Accent2 58 2" xfId="2556"/>
    <cellStyle name="20% - Accent2 59" xfId="846"/>
    <cellStyle name="20% - Accent2 59 2" xfId="2570"/>
    <cellStyle name="20% - Accent2 6" xfId="103"/>
    <cellStyle name="20% - Accent2 6 2" xfId="1828"/>
    <cellStyle name="20% - Accent2 60" xfId="860"/>
    <cellStyle name="20% - Accent2 60 2" xfId="2584"/>
    <cellStyle name="20% - Accent2 61" xfId="874"/>
    <cellStyle name="20% - Accent2 61 2" xfId="2598"/>
    <cellStyle name="20% - Accent2 62" xfId="888"/>
    <cellStyle name="20% - Accent2 62 2" xfId="2612"/>
    <cellStyle name="20% - Accent2 63" xfId="902"/>
    <cellStyle name="20% - Accent2 63 2" xfId="2626"/>
    <cellStyle name="20% - Accent2 64" xfId="916"/>
    <cellStyle name="20% - Accent2 64 2" xfId="2640"/>
    <cellStyle name="20% - Accent2 65" xfId="930"/>
    <cellStyle name="20% - Accent2 65 2" xfId="2654"/>
    <cellStyle name="20% - Accent2 66" xfId="944"/>
    <cellStyle name="20% - Accent2 66 2" xfId="2668"/>
    <cellStyle name="20% - Accent2 67" xfId="958"/>
    <cellStyle name="20% - Accent2 67 2" xfId="2682"/>
    <cellStyle name="20% - Accent2 68" xfId="972"/>
    <cellStyle name="20% - Accent2 68 2" xfId="2696"/>
    <cellStyle name="20% - Accent2 69" xfId="986"/>
    <cellStyle name="20% - Accent2 69 2" xfId="2710"/>
    <cellStyle name="20% - Accent2 7" xfId="117"/>
    <cellStyle name="20% - Accent2 7 2" xfId="1842"/>
    <cellStyle name="20% - Accent2 70" xfId="1000"/>
    <cellStyle name="20% - Accent2 70 2" xfId="2724"/>
    <cellStyle name="20% - Accent2 71" xfId="1014"/>
    <cellStyle name="20% - Accent2 71 2" xfId="2738"/>
    <cellStyle name="20% - Accent2 72" xfId="1028"/>
    <cellStyle name="20% - Accent2 72 2" xfId="2752"/>
    <cellStyle name="20% - Accent2 73" xfId="1042"/>
    <cellStyle name="20% - Accent2 73 2" xfId="2766"/>
    <cellStyle name="20% - Accent2 74" xfId="1056"/>
    <cellStyle name="20% - Accent2 74 2" xfId="2780"/>
    <cellStyle name="20% - Accent2 75" xfId="1070"/>
    <cellStyle name="20% - Accent2 75 2" xfId="2794"/>
    <cellStyle name="20% - Accent2 76" xfId="1084"/>
    <cellStyle name="20% - Accent2 76 2" xfId="2808"/>
    <cellStyle name="20% - Accent2 77" xfId="1098"/>
    <cellStyle name="20% - Accent2 77 2" xfId="2822"/>
    <cellStyle name="20% - Accent2 78" xfId="1112"/>
    <cellStyle name="20% - Accent2 78 2" xfId="2836"/>
    <cellStyle name="20% - Accent2 79" xfId="1126"/>
    <cellStyle name="20% - Accent2 79 2" xfId="2850"/>
    <cellStyle name="20% - Accent2 8" xfId="131"/>
    <cellStyle name="20% - Accent2 8 2" xfId="1856"/>
    <cellStyle name="20% - Accent2 80" xfId="1140"/>
    <cellStyle name="20% - Accent2 80 2" xfId="2864"/>
    <cellStyle name="20% - Accent2 81" xfId="1154"/>
    <cellStyle name="20% - Accent2 81 2" xfId="2878"/>
    <cellStyle name="20% - Accent2 82" xfId="1168"/>
    <cellStyle name="20% - Accent2 82 2" xfId="2892"/>
    <cellStyle name="20% - Accent2 83" xfId="1182"/>
    <cellStyle name="20% - Accent2 83 2" xfId="2906"/>
    <cellStyle name="20% - Accent2 84" xfId="1196"/>
    <cellStyle name="20% - Accent2 84 2" xfId="2920"/>
    <cellStyle name="20% - Accent2 85" xfId="1210"/>
    <cellStyle name="20% - Accent2 85 2" xfId="2934"/>
    <cellStyle name="20% - Accent2 86" xfId="1224"/>
    <cellStyle name="20% - Accent2 86 2" xfId="2948"/>
    <cellStyle name="20% - Accent2 87" xfId="1238"/>
    <cellStyle name="20% - Accent2 87 2" xfId="2962"/>
    <cellStyle name="20% - Accent2 88" xfId="1252"/>
    <cellStyle name="20% - Accent2 88 2" xfId="2976"/>
    <cellStyle name="20% - Accent2 89" xfId="1266"/>
    <cellStyle name="20% - Accent2 89 2" xfId="2990"/>
    <cellStyle name="20% - Accent2 9" xfId="145"/>
    <cellStyle name="20% - Accent2 9 2" xfId="1870"/>
    <cellStyle name="20% - Accent2 90" xfId="1280"/>
    <cellStyle name="20% - Accent2 90 2" xfId="3004"/>
    <cellStyle name="20% - Accent2 91" xfId="1294"/>
    <cellStyle name="20% - Accent2 91 2" xfId="3018"/>
    <cellStyle name="20% - Accent2 92" xfId="1308"/>
    <cellStyle name="20% - Accent2 92 2" xfId="3032"/>
    <cellStyle name="20% - Accent2 93" xfId="1322"/>
    <cellStyle name="20% - Accent2 93 2" xfId="3046"/>
    <cellStyle name="20% - Accent2 94" xfId="1336"/>
    <cellStyle name="20% - Accent2 94 2" xfId="3060"/>
    <cellStyle name="20% - Accent2 95" xfId="1350"/>
    <cellStyle name="20% - Accent2 95 2" xfId="3074"/>
    <cellStyle name="20% - Accent2 96" xfId="1364"/>
    <cellStyle name="20% - Accent2 96 2" xfId="3088"/>
    <cellStyle name="20% - Accent2 97" xfId="1378"/>
    <cellStyle name="20% - Accent2 97 2" xfId="3102"/>
    <cellStyle name="20% - Accent2 98" xfId="1392"/>
    <cellStyle name="20% - Accent2 98 2" xfId="3116"/>
    <cellStyle name="20% - Accent2 99" xfId="1406"/>
    <cellStyle name="20% - Accent2 99 2" xfId="3130"/>
    <cellStyle name="20% - Accent3" xfId="26" builtinId="38" customBuiltin="1"/>
    <cellStyle name="20% - Accent3 10" xfId="161"/>
    <cellStyle name="20% - Accent3 10 2" xfId="1886"/>
    <cellStyle name="20% - Accent3 100" xfId="1422"/>
    <cellStyle name="20% - Accent3 100 2" xfId="3146"/>
    <cellStyle name="20% - Accent3 101" xfId="1436"/>
    <cellStyle name="20% - Accent3 101 2" xfId="3160"/>
    <cellStyle name="20% - Accent3 102" xfId="1450"/>
    <cellStyle name="20% - Accent3 102 2" xfId="3174"/>
    <cellStyle name="20% - Accent3 103" xfId="1464"/>
    <cellStyle name="20% - Accent3 103 2" xfId="3188"/>
    <cellStyle name="20% - Accent3 104" xfId="1478"/>
    <cellStyle name="20% - Accent3 104 2" xfId="3202"/>
    <cellStyle name="20% - Accent3 105" xfId="1492"/>
    <cellStyle name="20% - Accent3 105 2" xfId="3216"/>
    <cellStyle name="20% - Accent3 106" xfId="1506"/>
    <cellStyle name="20% - Accent3 106 2" xfId="3230"/>
    <cellStyle name="20% - Accent3 107" xfId="1520"/>
    <cellStyle name="20% - Accent3 107 2" xfId="3244"/>
    <cellStyle name="20% - Accent3 108" xfId="1534"/>
    <cellStyle name="20% - Accent3 108 2" xfId="3258"/>
    <cellStyle name="20% - Accent3 109" xfId="1548"/>
    <cellStyle name="20% - Accent3 109 2" xfId="3272"/>
    <cellStyle name="20% - Accent3 11" xfId="175"/>
    <cellStyle name="20% - Accent3 11 2" xfId="1900"/>
    <cellStyle name="20% - Accent3 110" xfId="1563"/>
    <cellStyle name="20% - Accent3 110 2" xfId="3286"/>
    <cellStyle name="20% - Accent3 111" xfId="1577"/>
    <cellStyle name="20% - Accent3 111 2" xfId="3300"/>
    <cellStyle name="20% - Accent3 112" xfId="1591"/>
    <cellStyle name="20% - Accent3 112 2" xfId="3314"/>
    <cellStyle name="20% - Accent3 113" xfId="1605"/>
    <cellStyle name="20% - Accent3 113 2" xfId="3328"/>
    <cellStyle name="20% - Accent3 114" xfId="1619"/>
    <cellStyle name="20% - Accent3 114 2" xfId="3342"/>
    <cellStyle name="20% - Accent3 115" xfId="1633"/>
    <cellStyle name="20% - Accent3 115 2" xfId="3356"/>
    <cellStyle name="20% - Accent3 116" xfId="1647"/>
    <cellStyle name="20% - Accent3 116 2" xfId="3370"/>
    <cellStyle name="20% - Accent3 117" xfId="1661"/>
    <cellStyle name="20% - Accent3 117 2" xfId="3384"/>
    <cellStyle name="20% - Accent3 118" xfId="1675"/>
    <cellStyle name="20% - Accent3 118 2" xfId="3398"/>
    <cellStyle name="20% - Accent3 119" xfId="1689"/>
    <cellStyle name="20% - Accent3 119 2" xfId="3412"/>
    <cellStyle name="20% - Accent3 12" xfId="189"/>
    <cellStyle name="20% - Accent3 12 2" xfId="1914"/>
    <cellStyle name="20% - Accent3 120" xfId="1703"/>
    <cellStyle name="20% - Accent3 120 2" xfId="3426"/>
    <cellStyle name="20% - Accent3 121" xfId="1717"/>
    <cellStyle name="20% - Accent3 121 2" xfId="3440"/>
    <cellStyle name="20% - Accent3 122" xfId="1731"/>
    <cellStyle name="20% - Accent3 122 2" xfId="3454"/>
    <cellStyle name="20% - Accent3 123" xfId="1745"/>
    <cellStyle name="20% - Accent3 123 2" xfId="3468"/>
    <cellStyle name="20% - Accent3 124" xfId="1758"/>
    <cellStyle name="20% - Accent3 13" xfId="203"/>
    <cellStyle name="20% - Accent3 13 2" xfId="1928"/>
    <cellStyle name="20% - Accent3 14" xfId="217"/>
    <cellStyle name="20% - Accent3 14 2" xfId="1942"/>
    <cellStyle name="20% - Accent3 15" xfId="231"/>
    <cellStyle name="20% - Accent3 15 2" xfId="1956"/>
    <cellStyle name="20% - Accent3 16" xfId="245"/>
    <cellStyle name="20% - Accent3 16 2" xfId="1970"/>
    <cellStyle name="20% - Accent3 17" xfId="259"/>
    <cellStyle name="20% - Accent3 17 2" xfId="1984"/>
    <cellStyle name="20% - Accent3 18" xfId="273"/>
    <cellStyle name="20% - Accent3 18 2" xfId="1998"/>
    <cellStyle name="20% - Accent3 19" xfId="287"/>
    <cellStyle name="20% - Accent3 19 2" xfId="2012"/>
    <cellStyle name="20% - Accent3 2" xfId="49"/>
    <cellStyle name="20% - Accent3 2 2" xfId="1774"/>
    <cellStyle name="20% - Accent3 20" xfId="301"/>
    <cellStyle name="20% - Accent3 20 2" xfId="2026"/>
    <cellStyle name="20% - Accent3 21" xfId="315"/>
    <cellStyle name="20% - Accent3 21 2" xfId="2040"/>
    <cellStyle name="20% - Accent3 22" xfId="329"/>
    <cellStyle name="20% - Accent3 22 2" xfId="2054"/>
    <cellStyle name="20% - Accent3 23" xfId="343"/>
    <cellStyle name="20% - Accent3 23 2" xfId="2068"/>
    <cellStyle name="20% - Accent3 24" xfId="357"/>
    <cellStyle name="20% - Accent3 24 2" xfId="2082"/>
    <cellStyle name="20% - Accent3 25" xfId="371"/>
    <cellStyle name="20% - Accent3 25 2" xfId="2096"/>
    <cellStyle name="20% - Accent3 26" xfId="385"/>
    <cellStyle name="20% - Accent3 26 2" xfId="2110"/>
    <cellStyle name="20% - Accent3 27" xfId="399"/>
    <cellStyle name="20% - Accent3 27 2" xfId="2124"/>
    <cellStyle name="20% - Accent3 28" xfId="413"/>
    <cellStyle name="20% - Accent3 28 2" xfId="2138"/>
    <cellStyle name="20% - Accent3 29" xfId="427"/>
    <cellStyle name="20% - Accent3 29 2" xfId="2152"/>
    <cellStyle name="20% - Accent3 3" xfId="63"/>
    <cellStyle name="20% - Accent3 3 2" xfId="1788"/>
    <cellStyle name="20% - Accent3 30" xfId="442"/>
    <cellStyle name="20% - Accent3 30 2" xfId="2166"/>
    <cellStyle name="20% - Accent3 31" xfId="456"/>
    <cellStyle name="20% - Accent3 31 2" xfId="2180"/>
    <cellStyle name="20% - Accent3 32" xfId="470"/>
    <cellStyle name="20% - Accent3 32 2" xfId="2194"/>
    <cellStyle name="20% - Accent3 33" xfId="484"/>
    <cellStyle name="20% - Accent3 33 2" xfId="2208"/>
    <cellStyle name="20% - Accent3 34" xfId="498"/>
    <cellStyle name="20% - Accent3 34 2" xfId="2222"/>
    <cellStyle name="20% - Accent3 35" xfId="512"/>
    <cellStyle name="20% - Accent3 35 2" xfId="2236"/>
    <cellStyle name="20% - Accent3 36" xfId="526"/>
    <cellStyle name="20% - Accent3 36 2" xfId="2250"/>
    <cellStyle name="20% - Accent3 37" xfId="540"/>
    <cellStyle name="20% - Accent3 37 2" xfId="2264"/>
    <cellStyle name="20% - Accent3 38" xfId="554"/>
    <cellStyle name="20% - Accent3 38 2" xfId="2278"/>
    <cellStyle name="20% - Accent3 39" xfId="568"/>
    <cellStyle name="20% - Accent3 39 2" xfId="2292"/>
    <cellStyle name="20% - Accent3 4" xfId="77"/>
    <cellStyle name="20% - Accent3 4 2" xfId="1802"/>
    <cellStyle name="20% - Accent3 40" xfId="582"/>
    <cellStyle name="20% - Accent3 40 2" xfId="2306"/>
    <cellStyle name="20% - Accent3 41" xfId="596"/>
    <cellStyle name="20% - Accent3 41 2" xfId="2320"/>
    <cellStyle name="20% - Accent3 42" xfId="610"/>
    <cellStyle name="20% - Accent3 42 2" xfId="2334"/>
    <cellStyle name="20% - Accent3 43" xfId="624"/>
    <cellStyle name="20% - Accent3 43 2" xfId="2348"/>
    <cellStyle name="20% - Accent3 44" xfId="638"/>
    <cellStyle name="20% - Accent3 44 2" xfId="2362"/>
    <cellStyle name="20% - Accent3 45" xfId="652"/>
    <cellStyle name="20% - Accent3 45 2" xfId="2376"/>
    <cellStyle name="20% - Accent3 46" xfId="666"/>
    <cellStyle name="20% - Accent3 46 2" xfId="2390"/>
    <cellStyle name="20% - Accent3 47" xfId="680"/>
    <cellStyle name="20% - Accent3 47 2" xfId="2404"/>
    <cellStyle name="20% - Accent3 48" xfId="694"/>
    <cellStyle name="20% - Accent3 48 2" xfId="2418"/>
    <cellStyle name="20% - Accent3 49" xfId="708"/>
    <cellStyle name="20% - Accent3 49 2" xfId="2432"/>
    <cellStyle name="20% - Accent3 5" xfId="91"/>
    <cellStyle name="20% - Accent3 5 2" xfId="1816"/>
    <cellStyle name="20% - Accent3 50" xfId="722"/>
    <cellStyle name="20% - Accent3 50 2" xfId="2446"/>
    <cellStyle name="20% - Accent3 51" xfId="736"/>
    <cellStyle name="20% - Accent3 51 2" xfId="2460"/>
    <cellStyle name="20% - Accent3 52" xfId="750"/>
    <cellStyle name="20% - Accent3 52 2" xfId="2474"/>
    <cellStyle name="20% - Accent3 53" xfId="764"/>
    <cellStyle name="20% - Accent3 53 2" xfId="2488"/>
    <cellStyle name="20% - Accent3 54" xfId="778"/>
    <cellStyle name="20% - Accent3 54 2" xfId="2502"/>
    <cellStyle name="20% - Accent3 55" xfId="792"/>
    <cellStyle name="20% - Accent3 55 2" xfId="2516"/>
    <cellStyle name="20% - Accent3 56" xfId="806"/>
    <cellStyle name="20% - Accent3 56 2" xfId="2530"/>
    <cellStyle name="20% - Accent3 57" xfId="820"/>
    <cellStyle name="20% - Accent3 57 2" xfId="2544"/>
    <cellStyle name="20% - Accent3 58" xfId="834"/>
    <cellStyle name="20% - Accent3 58 2" xfId="2558"/>
    <cellStyle name="20% - Accent3 59" xfId="848"/>
    <cellStyle name="20% - Accent3 59 2" xfId="2572"/>
    <cellStyle name="20% - Accent3 6" xfId="105"/>
    <cellStyle name="20% - Accent3 6 2" xfId="1830"/>
    <cellStyle name="20% - Accent3 60" xfId="862"/>
    <cellStyle name="20% - Accent3 60 2" xfId="2586"/>
    <cellStyle name="20% - Accent3 61" xfId="876"/>
    <cellStyle name="20% - Accent3 61 2" xfId="2600"/>
    <cellStyle name="20% - Accent3 62" xfId="890"/>
    <cellStyle name="20% - Accent3 62 2" xfId="2614"/>
    <cellStyle name="20% - Accent3 63" xfId="904"/>
    <cellStyle name="20% - Accent3 63 2" xfId="2628"/>
    <cellStyle name="20% - Accent3 64" xfId="918"/>
    <cellStyle name="20% - Accent3 64 2" xfId="2642"/>
    <cellStyle name="20% - Accent3 65" xfId="932"/>
    <cellStyle name="20% - Accent3 65 2" xfId="2656"/>
    <cellStyle name="20% - Accent3 66" xfId="946"/>
    <cellStyle name="20% - Accent3 66 2" xfId="2670"/>
    <cellStyle name="20% - Accent3 67" xfId="960"/>
    <cellStyle name="20% - Accent3 67 2" xfId="2684"/>
    <cellStyle name="20% - Accent3 68" xfId="974"/>
    <cellStyle name="20% - Accent3 68 2" xfId="2698"/>
    <cellStyle name="20% - Accent3 69" xfId="988"/>
    <cellStyle name="20% - Accent3 69 2" xfId="2712"/>
    <cellStyle name="20% - Accent3 7" xfId="119"/>
    <cellStyle name="20% - Accent3 7 2" xfId="1844"/>
    <cellStyle name="20% - Accent3 70" xfId="1002"/>
    <cellStyle name="20% - Accent3 70 2" xfId="2726"/>
    <cellStyle name="20% - Accent3 71" xfId="1016"/>
    <cellStyle name="20% - Accent3 71 2" xfId="2740"/>
    <cellStyle name="20% - Accent3 72" xfId="1030"/>
    <cellStyle name="20% - Accent3 72 2" xfId="2754"/>
    <cellStyle name="20% - Accent3 73" xfId="1044"/>
    <cellStyle name="20% - Accent3 73 2" xfId="2768"/>
    <cellStyle name="20% - Accent3 74" xfId="1058"/>
    <cellStyle name="20% - Accent3 74 2" xfId="2782"/>
    <cellStyle name="20% - Accent3 75" xfId="1072"/>
    <cellStyle name="20% - Accent3 75 2" xfId="2796"/>
    <cellStyle name="20% - Accent3 76" xfId="1086"/>
    <cellStyle name="20% - Accent3 76 2" xfId="2810"/>
    <cellStyle name="20% - Accent3 77" xfId="1100"/>
    <cellStyle name="20% - Accent3 77 2" xfId="2824"/>
    <cellStyle name="20% - Accent3 78" xfId="1114"/>
    <cellStyle name="20% - Accent3 78 2" xfId="2838"/>
    <cellStyle name="20% - Accent3 79" xfId="1128"/>
    <cellStyle name="20% - Accent3 79 2" xfId="2852"/>
    <cellStyle name="20% - Accent3 8" xfId="133"/>
    <cellStyle name="20% - Accent3 8 2" xfId="1858"/>
    <cellStyle name="20% - Accent3 80" xfId="1142"/>
    <cellStyle name="20% - Accent3 80 2" xfId="2866"/>
    <cellStyle name="20% - Accent3 81" xfId="1156"/>
    <cellStyle name="20% - Accent3 81 2" xfId="2880"/>
    <cellStyle name="20% - Accent3 82" xfId="1170"/>
    <cellStyle name="20% - Accent3 82 2" xfId="2894"/>
    <cellStyle name="20% - Accent3 83" xfId="1184"/>
    <cellStyle name="20% - Accent3 83 2" xfId="2908"/>
    <cellStyle name="20% - Accent3 84" xfId="1198"/>
    <cellStyle name="20% - Accent3 84 2" xfId="2922"/>
    <cellStyle name="20% - Accent3 85" xfId="1212"/>
    <cellStyle name="20% - Accent3 85 2" xfId="2936"/>
    <cellStyle name="20% - Accent3 86" xfId="1226"/>
    <cellStyle name="20% - Accent3 86 2" xfId="2950"/>
    <cellStyle name="20% - Accent3 87" xfId="1240"/>
    <cellStyle name="20% - Accent3 87 2" xfId="2964"/>
    <cellStyle name="20% - Accent3 88" xfId="1254"/>
    <cellStyle name="20% - Accent3 88 2" xfId="2978"/>
    <cellStyle name="20% - Accent3 89" xfId="1268"/>
    <cellStyle name="20% - Accent3 89 2" xfId="2992"/>
    <cellStyle name="20% - Accent3 9" xfId="147"/>
    <cellStyle name="20% - Accent3 9 2" xfId="1872"/>
    <cellStyle name="20% - Accent3 90" xfId="1282"/>
    <cellStyle name="20% - Accent3 90 2" xfId="3006"/>
    <cellStyle name="20% - Accent3 91" xfId="1296"/>
    <cellStyle name="20% - Accent3 91 2" xfId="3020"/>
    <cellStyle name="20% - Accent3 92" xfId="1310"/>
    <cellStyle name="20% - Accent3 92 2" xfId="3034"/>
    <cellStyle name="20% - Accent3 93" xfId="1324"/>
    <cellStyle name="20% - Accent3 93 2" xfId="3048"/>
    <cellStyle name="20% - Accent3 94" xfId="1338"/>
    <cellStyle name="20% - Accent3 94 2" xfId="3062"/>
    <cellStyle name="20% - Accent3 95" xfId="1352"/>
    <cellStyle name="20% - Accent3 95 2" xfId="3076"/>
    <cellStyle name="20% - Accent3 96" xfId="1366"/>
    <cellStyle name="20% - Accent3 96 2" xfId="3090"/>
    <cellStyle name="20% - Accent3 97" xfId="1380"/>
    <cellStyle name="20% - Accent3 97 2" xfId="3104"/>
    <cellStyle name="20% - Accent3 98" xfId="1394"/>
    <cellStyle name="20% - Accent3 98 2" xfId="3118"/>
    <cellStyle name="20% - Accent3 99" xfId="1408"/>
    <cellStyle name="20% - Accent3 99 2" xfId="3132"/>
    <cellStyle name="20% - Accent4" xfId="30" builtinId="42" customBuiltin="1"/>
    <cellStyle name="20% - Accent4 10" xfId="163"/>
    <cellStyle name="20% - Accent4 10 2" xfId="1888"/>
    <cellStyle name="20% - Accent4 100" xfId="1424"/>
    <cellStyle name="20% - Accent4 100 2" xfId="3148"/>
    <cellStyle name="20% - Accent4 101" xfId="1438"/>
    <cellStyle name="20% - Accent4 101 2" xfId="3162"/>
    <cellStyle name="20% - Accent4 102" xfId="1452"/>
    <cellStyle name="20% - Accent4 102 2" xfId="3176"/>
    <cellStyle name="20% - Accent4 103" xfId="1466"/>
    <cellStyle name="20% - Accent4 103 2" xfId="3190"/>
    <cellStyle name="20% - Accent4 104" xfId="1480"/>
    <cellStyle name="20% - Accent4 104 2" xfId="3204"/>
    <cellStyle name="20% - Accent4 105" xfId="1494"/>
    <cellStyle name="20% - Accent4 105 2" xfId="3218"/>
    <cellStyle name="20% - Accent4 106" xfId="1508"/>
    <cellStyle name="20% - Accent4 106 2" xfId="3232"/>
    <cellStyle name="20% - Accent4 107" xfId="1522"/>
    <cellStyle name="20% - Accent4 107 2" xfId="3246"/>
    <cellStyle name="20% - Accent4 108" xfId="1536"/>
    <cellStyle name="20% - Accent4 108 2" xfId="3260"/>
    <cellStyle name="20% - Accent4 109" xfId="1550"/>
    <cellStyle name="20% - Accent4 109 2" xfId="3274"/>
    <cellStyle name="20% - Accent4 11" xfId="177"/>
    <cellStyle name="20% - Accent4 11 2" xfId="1902"/>
    <cellStyle name="20% - Accent4 110" xfId="1565"/>
    <cellStyle name="20% - Accent4 110 2" xfId="3288"/>
    <cellStyle name="20% - Accent4 111" xfId="1579"/>
    <cellStyle name="20% - Accent4 111 2" xfId="3302"/>
    <cellStyle name="20% - Accent4 112" xfId="1593"/>
    <cellStyle name="20% - Accent4 112 2" xfId="3316"/>
    <cellStyle name="20% - Accent4 113" xfId="1607"/>
    <cellStyle name="20% - Accent4 113 2" xfId="3330"/>
    <cellStyle name="20% - Accent4 114" xfId="1621"/>
    <cellStyle name="20% - Accent4 114 2" xfId="3344"/>
    <cellStyle name="20% - Accent4 115" xfId="1635"/>
    <cellStyle name="20% - Accent4 115 2" xfId="3358"/>
    <cellStyle name="20% - Accent4 116" xfId="1649"/>
    <cellStyle name="20% - Accent4 116 2" xfId="3372"/>
    <cellStyle name="20% - Accent4 117" xfId="1663"/>
    <cellStyle name="20% - Accent4 117 2" xfId="3386"/>
    <cellStyle name="20% - Accent4 118" xfId="1677"/>
    <cellStyle name="20% - Accent4 118 2" xfId="3400"/>
    <cellStyle name="20% - Accent4 119" xfId="1691"/>
    <cellStyle name="20% - Accent4 119 2" xfId="3414"/>
    <cellStyle name="20% - Accent4 12" xfId="191"/>
    <cellStyle name="20% - Accent4 12 2" xfId="1916"/>
    <cellStyle name="20% - Accent4 120" xfId="1705"/>
    <cellStyle name="20% - Accent4 120 2" xfId="3428"/>
    <cellStyle name="20% - Accent4 121" xfId="1719"/>
    <cellStyle name="20% - Accent4 121 2" xfId="3442"/>
    <cellStyle name="20% - Accent4 122" xfId="1733"/>
    <cellStyle name="20% - Accent4 122 2" xfId="3456"/>
    <cellStyle name="20% - Accent4 123" xfId="1747"/>
    <cellStyle name="20% - Accent4 123 2" xfId="3470"/>
    <cellStyle name="20% - Accent4 124" xfId="1760"/>
    <cellStyle name="20% - Accent4 13" xfId="205"/>
    <cellStyle name="20% - Accent4 13 2" xfId="1930"/>
    <cellStyle name="20% - Accent4 14" xfId="219"/>
    <cellStyle name="20% - Accent4 14 2" xfId="1944"/>
    <cellStyle name="20% - Accent4 15" xfId="233"/>
    <cellStyle name="20% - Accent4 15 2" xfId="1958"/>
    <cellStyle name="20% - Accent4 16" xfId="247"/>
    <cellStyle name="20% - Accent4 16 2" xfId="1972"/>
    <cellStyle name="20% - Accent4 17" xfId="261"/>
    <cellStyle name="20% - Accent4 17 2" xfId="1986"/>
    <cellStyle name="20% - Accent4 18" xfId="275"/>
    <cellStyle name="20% - Accent4 18 2" xfId="2000"/>
    <cellStyle name="20% - Accent4 19" xfId="289"/>
    <cellStyle name="20% - Accent4 19 2" xfId="2014"/>
    <cellStyle name="20% - Accent4 2" xfId="51"/>
    <cellStyle name="20% - Accent4 2 2" xfId="1776"/>
    <cellStyle name="20% - Accent4 20" xfId="303"/>
    <cellStyle name="20% - Accent4 20 2" xfId="2028"/>
    <cellStyle name="20% - Accent4 21" xfId="317"/>
    <cellStyle name="20% - Accent4 21 2" xfId="2042"/>
    <cellStyle name="20% - Accent4 22" xfId="331"/>
    <cellStyle name="20% - Accent4 22 2" xfId="2056"/>
    <cellStyle name="20% - Accent4 23" xfId="345"/>
    <cellStyle name="20% - Accent4 23 2" xfId="2070"/>
    <cellStyle name="20% - Accent4 24" xfId="359"/>
    <cellStyle name="20% - Accent4 24 2" xfId="2084"/>
    <cellStyle name="20% - Accent4 25" xfId="373"/>
    <cellStyle name="20% - Accent4 25 2" xfId="2098"/>
    <cellStyle name="20% - Accent4 26" xfId="387"/>
    <cellStyle name="20% - Accent4 26 2" xfId="2112"/>
    <cellStyle name="20% - Accent4 27" xfId="401"/>
    <cellStyle name="20% - Accent4 27 2" xfId="2126"/>
    <cellStyle name="20% - Accent4 28" xfId="415"/>
    <cellStyle name="20% - Accent4 28 2" xfId="2140"/>
    <cellStyle name="20% - Accent4 29" xfId="429"/>
    <cellStyle name="20% - Accent4 29 2" xfId="2154"/>
    <cellStyle name="20% - Accent4 3" xfId="65"/>
    <cellStyle name="20% - Accent4 3 2" xfId="1790"/>
    <cellStyle name="20% - Accent4 30" xfId="444"/>
    <cellStyle name="20% - Accent4 30 2" xfId="2168"/>
    <cellStyle name="20% - Accent4 31" xfId="458"/>
    <cellStyle name="20% - Accent4 31 2" xfId="2182"/>
    <cellStyle name="20% - Accent4 32" xfId="472"/>
    <cellStyle name="20% - Accent4 32 2" xfId="2196"/>
    <cellStyle name="20% - Accent4 33" xfId="486"/>
    <cellStyle name="20% - Accent4 33 2" xfId="2210"/>
    <cellStyle name="20% - Accent4 34" xfId="500"/>
    <cellStyle name="20% - Accent4 34 2" xfId="2224"/>
    <cellStyle name="20% - Accent4 35" xfId="514"/>
    <cellStyle name="20% - Accent4 35 2" xfId="2238"/>
    <cellStyle name="20% - Accent4 36" xfId="528"/>
    <cellStyle name="20% - Accent4 36 2" xfId="2252"/>
    <cellStyle name="20% - Accent4 37" xfId="542"/>
    <cellStyle name="20% - Accent4 37 2" xfId="2266"/>
    <cellStyle name="20% - Accent4 38" xfId="556"/>
    <cellStyle name="20% - Accent4 38 2" xfId="2280"/>
    <cellStyle name="20% - Accent4 39" xfId="570"/>
    <cellStyle name="20% - Accent4 39 2" xfId="2294"/>
    <cellStyle name="20% - Accent4 4" xfId="79"/>
    <cellStyle name="20% - Accent4 4 2" xfId="1804"/>
    <cellStyle name="20% - Accent4 40" xfId="584"/>
    <cellStyle name="20% - Accent4 40 2" xfId="2308"/>
    <cellStyle name="20% - Accent4 41" xfId="598"/>
    <cellStyle name="20% - Accent4 41 2" xfId="2322"/>
    <cellStyle name="20% - Accent4 42" xfId="612"/>
    <cellStyle name="20% - Accent4 42 2" xfId="2336"/>
    <cellStyle name="20% - Accent4 43" xfId="626"/>
    <cellStyle name="20% - Accent4 43 2" xfId="2350"/>
    <cellStyle name="20% - Accent4 44" xfId="640"/>
    <cellStyle name="20% - Accent4 44 2" xfId="2364"/>
    <cellStyle name="20% - Accent4 45" xfId="654"/>
    <cellStyle name="20% - Accent4 45 2" xfId="2378"/>
    <cellStyle name="20% - Accent4 46" xfId="668"/>
    <cellStyle name="20% - Accent4 46 2" xfId="2392"/>
    <cellStyle name="20% - Accent4 47" xfId="682"/>
    <cellStyle name="20% - Accent4 47 2" xfId="2406"/>
    <cellStyle name="20% - Accent4 48" xfId="696"/>
    <cellStyle name="20% - Accent4 48 2" xfId="2420"/>
    <cellStyle name="20% - Accent4 49" xfId="710"/>
    <cellStyle name="20% - Accent4 49 2" xfId="2434"/>
    <cellStyle name="20% - Accent4 5" xfId="93"/>
    <cellStyle name="20% - Accent4 5 2" xfId="1818"/>
    <cellStyle name="20% - Accent4 50" xfId="724"/>
    <cellStyle name="20% - Accent4 50 2" xfId="2448"/>
    <cellStyle name="20% - Accent4 51" xfId="738"/>
    <cellStyle name="20% - Accent4 51 2" xfId="2462"/>
    <cellStyle name="20% - Accent4 52" xfId="752"/>
    <cellStyle name="20% - Accent4 52 2" xfId="2476"/>
    <cellStyle name="20% - Accent4 53" xfId="766"/>
    <cellStyle name="20% - Accent4 53 2" xfId="2490"/>
    <cellStyle name="20% - Accent4 54" xfId="780"/>
    <cellStyle name="20% - Accent4 54 2" xfId="2504"/>
    <cellStyle name="20% - Accent4 55" xfId="794"/>
    <cellStyle name="20% - Accent4 55 2" xfId="2518"/>
    <cellStyle name="20% - Accent4 56" xfId="808"/>
    <cellStyle name="20% - Accent4 56 2" xfId="2532"/>
    <cellStyle name="20% - Accent4 57" xfId="822"/>
    <cellStyle name="20% - Accent4 57 2" xfId="2546"/>
    <cellStyle name="20% - Accent4 58" xfId="836"/>
    <cellStyle name="20% - Accent4 58 2" xfId="2560"/>
    <cellStyle name="20% - Accent4 59" xfId="850"/>
    <cellStyle name="20% - Accent4 59 2" xfId="2574"/>
    <cellStyle name="20% - Accent4 6" xfId="107"/>
    <cellStyle name="20% - Accent4 6 2" xfId="1832"/>
    <cellStyle name="20% - Accent4 60" xfId="864"/>
    <cellStyle name="20% - Accent4 60 2" xfId="2588"/>
    <cellStyle name="20% - Accent4 61" xfId="878"/>
    <cellStyle name="20% - Accent4 61 2" xfId="2602"/>
    <cellStyle name="20% - Accent4 62" xfId="892"/>
    <cellStyle name="20% - Accent4 62 2" xfId="2616"/>
    <cellStyle name="20% - Accent4 63" xfId="906"/>
    <cellStyle name="20% - Accent4 63 2" xfId="2630"/>
    <cellStyle name="20% - Accent4 64" xfId="920"/>
    <cellStyle name="20% - Accent4 64 2" xfId="2644"/>
    <cellStyle name="20% - Accent4 65" xfId="934"/>
    <cellStyle name="20% - Accent4 65 2" xfId="2658"/>
    <cellStyle name="20% - Accent4 66" xfId="948"/>
    <cellStyle name="20% - Accent4 66 2" xfId="2672"/>
    <cellStyle name="20% - Accent4 67" xfId="962"/>
    <cellStyle name="20% - Accent4 67 2" xfId="2686"/>
    <cellStyle name="20% - Accent4 68" xfId="976"/>
    <cellStyle name="20% - Accent4 68 2" xfId="2700"/>
    <cellStyle name="20% - Accent4 69" xfId="990"/>
    <cellStyle name="20% - Accent4 69 2" xfId="2714"/>
    <cellStyle name="20% - Accent4 7" xfId="121"/>
    <cellStyle name="20% - Accent4 7 2" xfId="1846"/>
    <cellStyle name="20% - Accent4 70" xfId="1004"/>
    <cellStyle name="20% - Accent4 70 2" xfId="2728"/>
    <cellStyle name="20% - Accent4 71" xfId="1018"/>
    <cellStyle name="20% - Accent4 71 2" xfId="2742"/>
    <cellStyle name="20% - Accent4 72" xfId="1032"/>
    <cellStyle name="20% - Accent4 72 2" xfId="2756"/>
    <cellStyle name="20% - Accent4 73" xfId="1046"/>
    <cellStyle name="20% - Accent4 73 2" xfId="2770"/>
    <cellStyle name="20% - Accent4 74" xfId="1060"/>
    <cellStyle name="20% - Accent4 74 2" xfId="2784"/>
    <cellStyle name="20% - Accent4 75" xfId="1074"/>
    <cellStyle name="20% - Accent4 75 2" xfId="2798"/>
    <cellStyle name="20% - Accent4 76" xfId="1088"/>
    <cellStyle name="20% - Accent4 76 2" xfId="2812"/>
    <cellStyle name="20% - Accent4 77" xfId="1102"/>
    <cellStyle name="20% - Accent4 77 2" xfId="2826"/>
    <cellStyle name="20% - Accent4 78" xfId="1116"/>
    <cellStyle name="20% - Accent4 78 2" xfId="2840"/>
    <cellStyle name="20% - Accent4 79" xfId="1130"/>
    <cellStyle name="20% - Accent4 79 2" xfId="2854"/>
    <cellStyle name="20% - Accent4 8" xfId="135"/>
    <cellStyle name="20% - Accent4 8 2" xfId="1860"/>
    <cellStyle name="20% - Accent4 80" xfId="1144"/>
    <cellStyle name="20% - Accent4 80 2" xfId="2868"/>
    <cellStyle name="20% - Accent4 81" xfId="1158"/>
    <cellStyle name="20% - Accent4 81 2" xfId="2882"/>
    <cellStyle name="20% - Accent4 82" xfId="1172"/>
    <cellStyle name="20% - Accent4 82 2" xfId="2896"/>
    <cellStyle name="20% - Accent4 83" xfId="1186"/>
    <cellStyle name="20% - Accent4 83 2" xfId="2910"/>
    <cellStyle name="20% - Accent4 84" xfId="1200"/>
    <cellStyle name="20% - Accent4 84 2" xfId="2924"/>
    <cellStyle name="20% - Accent4 85" xfId="1214"/>
    <cellStyle name="20% - Accent4 85 2" xfId="2938"/>
    <cellStyle name="20% - Accent4 86" xfId="1228"/>
    <cellStyle name="20% - Accent4 86 2" xfId="2952"/>
    <cellStyle name="20% - Accent4 87" xfId="1242"/>
    <cellStyle name="20% - Accent4 87 2" xfId="2966"/>
    <cellStyle name="20% - Accent4 88" xfId="1256"/>
    <cellStyle name="20% - Accent4 88 2" xfId="2980"/>
    <cellStyle name="20% - Accent4 89" xfId="1270"/>
    <cellStyle name="20% - Accent4 89 2" xfId="2994"/>
    <cellStyle name="20% - Accent4 9" xfId="149"/>
    <cellStyle name="20% - Accent4 9 2" xfId="1874"/>
    <cellStyle name="20% - Accent4 90" xfId="1284"/>
    <cellStyle name="20% - Accent4 90 2" xfId="3008"/>
    <cellStyle name="20% - Accent4 91" xfId="1298"/>
    <cellStyle name="20% - Accent4 91 2" xfId="3022"/>
    <cellStyle name="20% - Accent4 92" xfId="1312"/>
    <cellStyle name="20% - Accent4 92 2" xfId="3036"/>
    <cellStyle name="20% - Accent4 93" xfId="1326"/>
    <cellStyle name="20% - Accent4 93 2" xfId="3050"/>
    <cellStyle name="20% - Accent4 94" xfId="1340"/>
    <cellStyle name="20% - Accent4 94 2" xfId="3064"/>
    <cellStyle name="20% - Accent4 95" xfId="1354"/>
    <cellStyle name="20% - Accent4 95 2" xfId="3078"/>
    <cellStyle name="20% - Accent4 96" xfId="1368"/>
    <cellStyle name="20% - Accent4 96 2" xfId="3092"/>
    <cellStyle name="20% - Accent4 97" xfId="1382"/>
    <cellStyle name="20% - Accent4 97 2" xfId="3106"/>
    <cellStyle name="20% - Accent4 98" xfId="1396"/>
    <cellStyle name="20% - Accent4 98 2" xfId="3120"/>
    <cellStyle name="20% - Accent4 99" xfId="1410"/>
    <cellStyle name="20% - Accent4 99 2" xfId="3134"/>
    <cellStyle name="20% - Accent5" xfId="34" builtinId="46" customBuiltin="1"/>
    <cellStyle name="20% - Accent5 10" xfId="165"/>
    <cellStyle name="20% - Accent5 10 2" xfId="1890"/>
    <cellStyle name="20% - Accent5 100" xfId="1426"/>
    <cellStyle name="20% - Accent5 100 2" xfId="3150"/>
    <cellStyle name="20% - Accent5 101" xfId="1440"/>
    <cellStyle name="20% - Accent5 101 2" xfId="3164"/>
    <cellStyle name="20% - Accent5 102" xfId="1454"/>
    <cellStyle name="20% - Accent5 102 2" xfId="3178"/>
    <cellStyle name="20% - Accent5 103" xfId="1468"/>
    <cellStyle name="20% - Accent5 103 2" xfId="3192"/>
    <cellStyle name="20% - Accent5 104" xfId="1482"/>
    <cellStyle name="20% - Accent5 104 2" xfId="3206"/>
    <cellStyle name="20% - Accent5 105" xfId="1496"/>
    <cellStyle name="20% - Accent5 105 2" xfId="3220"/>
    <cellStyle name="20% - Accent5 106" xfId="1510"/>
    <cellStyle name="20% - Accent5 106 2" xfId="3234"/>
    <cellStyle name="20% - Accent5 107" xfId="1524"/>
    <cellStyle name="20% - Accent5 107 2" xfId="3248"/>
    <cellStyle name="20% - Accent5 108" xfId="1538"/>
    <cellStyle name="20% - Accent5 108 2" xfId="3262"/>
    <cellStyle name="20% - Accent5 109" xfId="1552"/>
    <cellStyle name="20% - Accent5 109 2" xfId="3276"/>
    <cellStyle name="20% - Accent5 11" xfId="179"/>
    <cellStyle name="20% - Accent5 11 2" xfId="1904"/>
    <cellStyle name="20% - Accent5 110" xfId="1567"/>
    <cellStyle name="20% - Accent5 110 2" xfId="3290"/>
    <cellStyle name="20% - Accent5 111" xfId="1581"/>
    <cellStyle name="20% - Accent5 111 2" xfId="3304"/>
    <cellStyle name="20% - Accent5 112" xfId="1595"/>
    <cellStyle name="20% - Accent5 112 2" xfId="3318"/>
    <cellStyle name="20% - Accent5 113" xfId="1609"/>
    <cellStyle name="20% - Accent5 113 2" xfId="3332"/>
    <cellStyle name="20% - Accent5 114" xfId="1623"/>
    <cellStyle name="20% - Accent5 114 2" xfId="3346"/>
    <cellStyle name="20% - Accent5 115" xfId="1637"/>
    <cellStyle name="20% - Accent5 115 2" xfId="3360"/>
    <cellStyle name="20% - Accent5 116" xfId="1651"/>
    <cellStyle name="20% - Accent5 116 2" xfId="3374"/>
    <cellStyle name="20% - Accent5 117" xfId="1665"/>
    <cellStyle name="20% - Accent5 117 2" xfId="3388"/>
    <cellStyle name="20% - Accent5 118" xfId="1679"/>
    <cellStyle name="20% - Accent5 118 2" xfId="3402"/>
    <cellStyle name="20% - Accent5 119" xfId="1693"/>
    <cellStyle name="20% - Accent5 119 2" xfId="3416"/>
    <cellStyle name="20% - Accent5 12" xfId="193"/>
    <cellStyle name="20% - Accent5 12 2" xfId="1918"/>
    <cellStyle name="20% - Accent5 120" xfId="1707"/>
    <cellStyle name="20% - Accent5 120 2" xfId="3430"/>
    <cellStyle name="20% - Accent5 121" xfId="1721"/>
    <cellStyle name="20% - Accent5 121 2" xfId="3444"/>
    <cellStyle name="20% - Accent5 122" xfId="1735"/>
    <cellStyle name="20% - Accent5 122 2" xfId="3458"/>
    <cellStyle name="20% - Accent5 123" xfId="1749"/>
    <cellStyle name="20% - Accent5 123 2" xfId="3472"/>
    <cellStyle name="20% - Accent5 124" xfId="1762"/>
    <cellStyle name="20% - Accent5 13" xfId="207"/>
    <cellStyle name="20% - Accent5 13 2" xfId="1932"/>
    <cellStyle name="20% - Accent5 14" xfId="221"/>
    <cellStyle name="20% - Accent5 14 2" xfId="1946"/>
    <cellStyle name="20% - Accent5 15" xfId="235"/>
    <cellStyle name="20% - Accent5 15 2" xfId="1960"/>
    <cellStyle name="20% - Accent5 16" xfId="249"/>
    <cellStyle name="20% - Accent5 16 2" xfId="1974"/>
    <cellStyle name="20% - Accent5 17" xfId="263"/>
    <cellStyle name="20% - Accent5 17 2" xfId="1988"/>
    <cellStyle name="20% - Accent5 18" xfId="277"/>
    <cellStyle name="20% - Accent5 18 2" xfId="2002"/>
    <cellStyle name="20% - Accent5 19" xfId="291"/>
    <cellStyle name="20% - Accent5 19 2" xfId="2016"/>
    <cellStyle name="20% - Accent5 2" xfId="53"/>
    <cellStyle name="20% - Accent5 2 2" xfId="1778"/>
    <cellStyle name="20% - Accent5 20" xfId="305"/>
    <cellStyle name="20% - Accent5 20 2" xfId="2030"/>
    <cellStyle name="20% - Accent5 21" xfId="319"/>
    <cellStyle name="20% - Accent5 21 2" xfId="2044"/>
    <cellStyle name="20% - Accent5 22" xfId="333"/>
    <cellStyle name="20% - Accent5 22 2" xfId="2058"/>
    <cellStyle name="20% - Accent5 23" xfId="347"/>
    <cellStyle name="20% - Accent5 23 2" xfId="2072"/>
    <cellStyle name="20% - Accent5 24" xfId="361"/>
    <cellStyle name="20% - Accent5 24 2" xfId="2086"/>
    <cellStyle name="20% - Accent5 25" xfId="375"/>
    <cellStyle name="20% - Accent5 25 2" xfId="2100"/>
    <cellStyle name="20% - Accent5 26" xfId="389"/>
    <cellStyle name="20% - Accent5 26 2" xfId="2114"/>
    <cellStyle name="20% - Accent5 27" xfId="403"/>
    <cellStyle name="20% - Accent5 27 2" xfId="2128"/>
    <cellStyle name="20% - Accent5 28" xfId="417"/>
    <cellStyle name="20% - Accent5 28 2" xfId="2142"/>
    <cellStyle name="20% - Accent5 29" xfId="431"/>
    <cellStyle name="20% - Accent5 29 2" xfId="2156"/>
    <cellStyle name="20% - Accent5 3" xfId="67"/>
    <cellStyle name="20% - Accent5 3 2" xfId="1792"/>
    <cellStyle name="20% - Accent5 30" xfId="446"/>
    <cellStyle name="20% - Accent5 30 2" xfId="2170"/>
    <cellStyle name="20% - Accent5 31" xfId="460"/>
    <cellStyle name="20% - Accent5 31 2" xfId="2184"/>
    <cellStyle name="20% - Accent5 32" xfId="474"/>
    <cellStyle name="20% - Accent5 32 2" xfId="2198"/>
    <cellStyle name="20% - Accent5 33" xfId="488"/>
    <cellStyle name="20% - Accent5 33 2" xfId="2212"/>
    <cellStyle name="20% - Accent5 34" xfId="502"/>
    <cellStyle name="20% - Accent5 34 2" xfId="2226"/>
    <cellStyle name="20% - Accent5 35" xfId="516"/>
    <cellStyle name="20% - Accent5 35 2" xfId="2240"/>
    <cellStyle name="20% - Accent5 36" xfId="530"/>
    <cellStyle name="20% - Accent5 36 2" xfId="2254"/>
    <cellStyle name="20% - Accent5 37" xfId="544"/>
    <cellStyle name="20% - Accent5 37 2" xfId="2268"/>
    <cellStyle name="20% - Accent5 38" xfId="558"/>
    <cellStyle name="20% - Accent5 38 2" xfId="2282"/>
    <cellStyle name="20% - Accent5 39" xfId="572"/>
    <cellStyle name="20% - Accent5 39 2" xfId="2296"/>
    <cellStyle name="20% - Accent5 4" xfId="81"/>
    <cellStyle name="20% - Accent5 4 2" xfId="1806"/>
    <cellStyle name="20% - Accent5 40" xfId="586"/>
    <cellStyle name="20% - Accent5 40 2" xfId="2310"/>
    <cellStyle name="20% - Accent5 41" xfId="600"/>
    <cellStyle name="20% - Accent5 41 2" xfId="2324"/>
    <cellStyle name="20% - Accent5 42" xfId="614"/>
    <cellStyle name="20% - Accent5 42 2" xfId="2338"/>
    <cellStyle name="20% - Accent5 43" xfId="628"/>
    <cellStyle name="20% - Accent5 43 2" xfId="2352"/>
    <cellStyle name="20% - Accent5 44" xfId="642"/>
    <cellStyle name="20% - Accent5 44 2" xfId="2366"/>
    <cellStyle name="20% - Accent5 45" xfId="656"/>
    <cellStyle name="20% - Accent5 45 2" xfId="2380"/>
    <cellStyle name="20% - Accent5 46" xfId="670"/>
    <cellStyle name="20% - Accent5 46 2" xfId="2394"/>
    <cellStyle name="20% - Accent5 47" xfId="684"/>
    <cellStyle name="20% - Accent5 47 2" xfId="2408"/>
    <cellStyle name="20% - Accent5 48" xfId="698"/>
    <cellStyle name="20% - Accent5 48 2" xfId="2422"/>
    <cellStyle name="20% - Accent5 49" xfId="712"/>
    <cellStyle name="20% - Accent5 49 2" xfId="2436"/>
    <cellStyle name="20% - Accent5 5" xfId="95"/>
    <cellStyle name="20% - Accent5 5 2" xfId="1820"/>
    <cellStyle name="20% - Accent5 50" xfId="726"/>
    <cellStyle name="20% - Accent5 50 2" xfId="2450"/>
    <cellStyle name="20% - Accent5 51" xfId="740"/>
    <cellStyle name="20% - Accent5 51 2" xfId="2464"/>
    <cellStyle name="20% - Accent5 52" xfId="754"/>
    <cellStyle name="20% - Accent5 52 2" xfId="2478"/>
    <cellStyle name="20% - Accent5 53" xfId="768"/>
    <cellStyle name="20% - Accent5 53 2" xfId="2492"/>
    <cellStyle name="20% - Accent5 54" xfId="782"/>
    <cellStyle name="20% - Accent5 54 2" xfId="2506"/>
    <cellStyle name="20% - Accent5 55" xfId="796"/>
    <cellStyle name="20% - Accent5 55 2" xfId="2520"/>
    <cellStyle name="20% - Accent5 56" xfId="810"/>
    <cellStyle name="20% - Accent5 56 2" xfId="2534"/>
    <cellStyle name="20% - Accent5 57" xfId="824"/>
    <cellStyle name="20% - Accent5 57 2" xfId="2548"/>
    <cellStyle name="20% - Accent5 58" xfId="838"/>
    <cellStyle name="20% - Accent5 58 2" xfId="2562"/>
    <cellStyle name="20% - Accent5 59" xfId="852"/>
    <cellStyle name="20% - Accent5 59 2" xfId="2576"/>
    <cellStyle name="20% - Accent5 6" xfId="109"/>
    <cellStyle name="20% - Accent5 6 2" xfId="1834"/>
    <cellStyle name="20% - Accent5 60" xfId="866"/>
    <cellStyle name="20% - Accent5 60 2" xfId="2590"/>
    <cellStyle name="20% - Accent5 61" xfId="880"/>
    <cellStyle name="20% - Accent5 61 2" xfId="2604"/>
    <cellStyle name="20% - Accent5 62" xfId="894"/>
    <cellStyle name="20% - Accent5 62 2" xfId="2618"/>
    <cellStyle name="20% - Accent5 63" xfId="908"/>
    <cellStyle name="20% - Accent5 63 2" xfId="2632"/>
    <cellStyle name="20% - Accent5 64" xfId="922"/>
    <cellStyle name="20% - Accent5 64 2" xfId="2646"/>
    <cellStyle name="20% - Accent5 65" xfId="936"/>
    <cellStyle name="20% - Accent5 65 2" xfId="2660"/>
    <cellStyle name="20% - Accent5 66" xfId="950"/>
    <cellStyle name="20% - Accent5 66 2" xfId="2674"/>
    <cellStyle name="20% - Accent5 67" xfId="964"/>
    <cellStyle name="20% - Accent5 67 2" xfId="2688"/>
    <cellStyle name="20% - Accent5 68" xfId="978"/>
    <cellStyle name="20% - Accent5 68 2" xfId="2702"/>
    <cellStyle name="20% - Accent5 69" xfId="992"/>
    <cellStyle name="20% - Accent5 69 2" xfId="2716"/>
    <cellStyle name="20% - Accent5 7" xfId="123"/>
    <cellStyle name="20% - Accent5 7 2" xfId="1848"/>
    <cellStyle name="20% - Accent5 70" xfId="1006"/>
    <cellStyle name="20% - Accent5 70 2" xfId="2730"/>
    <cellStyle name="20% - Accent5 71" xfId="1020"/>
    <cellStyle name="20% - Accent5 71 2" xfId="2744"/>
    <cellStyle name="20% - Accent5 72" xfId="1034"/>
    <cellStyle name="20% - Accent5 72 2" xfId="2758"/>
    <cellStyle name="20% - Accent5 73" xfId="1048"/>
    <cellStyle name="20% - Accent5 73 2" xfId="2772"/>
    <cellStyle name="20% - Accent5 74" xfId="1062"/>
    <cellStyle name="20% - Accent5 74 2" xfId="2786"/>
    <cellStyle name="20% - Accent5 75" xfId="1076"/>
    <cellStyle name="20% - Accent5 75 2" xfId="2800"/>
    <cellStyle name="20% - Accent5 76" xfId="1090"/>
    <cellStyle name="20% - Accent5 76 2" xfId="2814"/>
    <cellStyle name="20% - Accent5 77" xfId="1104"/>
    <cellStyle name="20% - Accent5 77 2" xfId="2828"/>
    <cellStyle name="20% - Accent5 78" xfId="1118"/>
    <cellStyle name="20% - Accent5 78 2" xfId="2842"/>
    <cellStyle name="20% - Accent5 79" xfId="1132"/>
    <cellStyle name="20% - Accent5 79 2" xfId="2856"/>
    <cellStyle name="20% - Accent5 8" xfId="137"/>
    <cellStyle name="20% - Accent5 8 2" xfId="1862"/>
    <cellStyle name="20% - Accent5 80" xfId="1146"/>
    <cellStyle name="20% - Accent5 80 2" xfId="2870"/>
    <cellStyle name="20% - Accent5 81" xfId="1160"/>
    <cellStyle name="20% - Accent5 81 2" xfId="2884"/>
    <cellStyle name="20% - Accent5 82" xfId="1174"/>
    <cellStyle name="20% - Accent5 82 2" xfId="2898"/>
    <cellStyle name="20% - Accent5 83" xfId="1188"/>
    <cellStyle name="20% - Accent5 83 2" xfId="2912"/>
    <cellStyle name="20% - Accent5 84" xfId="1202"/>
    <cellStyle name="20% - Accent5 84 2" xfId="2926"/>
    <cellStyle name="20% - Accent5 85" xfId="1216"/>
    <cellStyle name="20% - Accent5 85 2" xfId="2940"/>
    <cellStyle name="20% - Accent5 86" xfId="1230"/>
    <cellStyle name="20% - Accent5 86 2" xfId="2954"/>
    <cellStyle name="20% - Accent5 87" xfId="1244"/>
    <cellStyle name="20% - Accent5 87 2" xfId="2968"/>
    <cellStyle name="20% - Accent5 88" xfId="1258"/>
    <cellStyle name="20% - Accent5 88 2" xfId="2982"/>
    <cellStyle name="20% - Accent5 89" xfId="1272"/>
    <cellStyle name="20% - Accent5 89 2" xfId="2996"/>
    <cellStyle name="20% - Accent5 9" xfId="151"/>
    <cellStyle name="20% - Accent5 9 2" xfId="1876"/>
    <cellStyle name="20% - Accent5 90" xfId="1286"/>
    <cellStyle name="20% - Accent5 90 2" xfId="3010"/>
    <cellStyle name="20% - Accent5 91" xfId="1300"/>
    <cellStyle name="20% - Accent5 91 2" xfId="3024"/>
    <cellStyle name="20% - Accent5 92" xfId="1314"/>
    <cellStyle name="20% - Accent5 92 2" xfId="3038"/>
    <cellStyle name="20% - Accent5 93" xfId="1328"/>
    <cellStyle name="20% - Accent5 93 2" xfId="3052"/>
    <cellStyle name="20% - Accent5 94" xfId="1342"/>
    <cellStyle name="20% - Accent5 94 2" xfId="3066"/>
    <cellStyle name="20% - Accent5 95" xfId="1356"/>
    <cellStyle name="20% - Accent5 95 2" xfId="3080"/>
    <cellStyle name="20% - Accent5 96" xfId="1370"/>
    <cellStyle name="20% - Accent5 96 2" xfId="3094"/>
    <cellStyle name="20% - Accent5 97" xfId="1384"/>
    <cellStyle name="20% - Accent5 97 2" xfId="3108"/>
    <cellStyle name="20% - Accent5 98" xfId="1398"/>
    <cellStyle name="20% - Accent5 98 2" xfId="3122"/>
    <cellStyle name="20% - Accent5 99" xfId="1412"/>
    <cellStyle name="20% - Accent5 99 2" xfId="3136"/>
    <cellStyle name="20% - Accent6" xfId="38" builtinId="50" customBuiltin="1"/>
    <cellStyle name="20% - Accent6 10" xfId="167"/>
    <cellStyle name="20% - Accent6 10 2" xfId="1892"/>
    <cellStyle name="20% - Accent6 100" xfId="1428"/>
    <cellStyle name="20% - Accent6 100 2" xfId="3152"/>
    <cellStyle name="20% - Accent6 101" xfId="1442"/>
    <cellStyle name="20% - Accent6 101 2" xfId="3166"/>
    <cellStyle name="20% - Accent6 102" xfId="1456"/>
    <cellStyle name="20% - Accent6 102 2" xfId="3180"/>
    <cellStyle name="20% - Accent6 103" xfId="1470"/>
    <cellStyle name="20% - Accent6 103 2" xfId="3194"/>
    <cellStyle name="20% - Accent6 104" xfId="1484"/>
    <cellStyle name="20% - Accent6 104 2" xfId="3208"/>
    <cellStyle name="20% - Accent6 105" xfId="1498"/>
    <cellStyle name="20% - Accent6 105 2" xfId="3222"/>
    <cellStyle name="20% - Accent6 106" xfId="1512"/>
    <cellStyle name="20% - Accent6 106 2" xfId="3236"/>
    <cellStyle name="20% - Accent6 107" xfId="1526"/>
    <cellStyle name="20% - Accent6 107 2" xfId="3250"/>
    <cellStyle name="20% - Accent6 108" xfId="1540"/>
    <cellStyle name="20% - Accent6 108 2" xfId="3264"/>
    <cellStyle name="20% - Accent6 109" xfId="1554"/>
    <cellStyle name="20% - Accent6 109 2" xfId="3278"/>
    <cellStyle name="20% - Accent6 11" xfId="181"/>
    <cellStyle name="20% - Accent6 11 2" xfId="1906"/>
    <cellStyle name="20% - Accent6 110" xfId="1569"/>
    <cellStyle name="20% - Accent6 110 2" xfId="3292"/>
    <cellStyle name="20% - Accent6 111" xfId="1583"/>
    <cellStyle name="20% - Accent6 111 2" xfId="3306"/>
    <cellStyle name="20% - Accent6 112" xfId="1597"/>
    <cellStyle name="20% - Accent6 112 2" xfId="3320"/>
    <cellStyle name="20% - Accent6 113" xfId="1611"/>
    <cellStyle name="20% - Accent6 113 2" xfId="3334"/>
    <cellStyle name="20% - Accent6 114" xfId="1625"/>
    <cellStyle name="20% - Accent6 114 2" xfId="3348"/>
    <cellStyle name="20% - Accent6 115" xfId="1639"/>
    <cellStyle name="20% - Accent6 115 2" xfId="3362"/>
    <cellStyle name="20% - Accent6 116" xfId="1653"/>
    <cellStyle name="20% - Accent6 116 2" xfId="3376"/>
    <cellStyle name="20% - Accent6 117" xfId="1667"/>
    <cellStyle name="20% - Accent6 117 2" xfId="3390"/>
    <cellStyle name="20% - Accent6 118" xfId="1681"/>
    <cellStyle name="20% - Accent6 118 2" xfId="3404"/>
    <cellStyle name="20% - Accent6 119" xfId="1695"/>
    <cellStyle name="20% - Accent6 119 2" xfId="3418"/>
    <cellStyle name="20% - Accent6 12" xfId="195"/>
    <cellStyle name="20% - Accent6 12 2" xfId="1920"/>
    <cellStyle name="20% - Accent6 120" xfId="1709"/>
    <cellStyle name="20% - Accent6 120 2" xfId="3432"/>
    <cellStyle name="20% - Accent6 121" xfId="1723"/>
    <cellStyle name="20% - Accent6 121 2" xfId="3446"/>
    <cellStyle name="20% - Accent6 122" xfId="1737"/>
    <cellStyle name="20% - Accent6 122 2" xfId="3460"/>
    <cellStyle name="20% - Accent6 123" xfId="1751"/>
    <cellStyle name="20% - Accent6 123 2" xfId="3474"/>
    <cellStyle name="20% - Accent6 124" xfId="1764"/>
    <cellStyle name="20% - Accent6 13" xfId="209"/>
    <cellStyle name="20% - Accent6 13 2" xfId="1934"/>
    <cellStyle name="20% - Accent6 14" xfId="223"/>
    <cellStyle name="20% - Accent6 14 2" xfId="1948"/>
    <cellStyle name="20% - Accent6 15" xfId="237"/>
    <cellStyle name="20% - Accent6 15 2" xfId="1962"/>
    <cellStyle name="20% - Accent6 16" xfId="251"/>
    <cellStyle name="20% - Accent6 16 2" xfId="1976"/>
    <cellStyle name="20% - Accent6 17" xfId="265"/>
    <cellStyle name="20% - Accent6 17 2" xfId="1990"/>
    <cellStyle name="20% - Accent6 18" xfId="279"/>
    <cellStyle name="20% - Accent6 18 2" xfId="2004"/>
    <cellStyle name="20% - Accent6 19" xfId="293"/>
    <cellStyle name="20% - Accent6 19 2" xfId="2018"/>
    <cellStyle name="20% - Accent6 2" xfId="55"/>
    <cellStyle name="20% - Accent6 2 2" xfId="1780"/>
    <cellStyle name="20% - Accent6 20" xfId="307"/>
    <cellStyle name="20% - Accent6 20 2" xfId="2032"/>
    <cellStyle name="20% - Accent6 21" xfId="321"/>
    <cellStyle name="20% - Accent6 21 2" xfId="2046"/>
    <cellStyle name="20% - Accent6 22" xfId="335"/>
    <cellStyle name="20% - Accent6 22 2" xfId="2060"/>
    <cellStyle name="20% - Accent6 23" xfId="349"/>
    <cellStyle name="20% - Accent6 23 2" xfId="2074"/>
    <cellStyle name="20% - Accent6 24" xfId="363"/>
    <cellStyle name="20% - Accent6 24 2" xfId="2088"/>
    <cellStyle name="20% - Accent6 25" xfId="377"/>
    <cellStyle name="20% - Accent6 25 2" xfId="2102"/>
    <cellStyle name="20% - Accent6 26" xfId="391"/>
    <cellStyle name="20% - Accent6 26 2" xfId="2116"/>
    <cellStyle name="20% - Accent6 27" xfId="405"/>
    <cellStyle name="20% - Accent6 27 2" xfId="2130"/>
    <cellStyle name="20% - Accent6 28" xfId="419"/>
    <cellStyle name="20% - Accent6 28 2" xfId="2144"/>
    <cellStyle name="20% - Accent6 29" xfId="433"/>
    <cellStyle name="20% - Accent6 29 2" xfId="2158"/>
    <cellStyle name="20% - Accent6 3" xfId="69"/>
    <cellStyle name="20% - Accent6 3 2" xfId="1794"/>
    <cellStyle name="20% - Accent6 30" xfId="448"/>
    <cellStyle name="20% - Accent6 30 2" xfId="2172"/>
    <cellStyle name="20% - Accent6 31" xfId="462"/>
    <cellStyle name="20% - Accent6 31 2" xfId="2186"/>
    <cellStyle name="20% - Accent6 32" xfId="476"/>
    <cellStyle name="20% - Accent6 32 2" xfId="2200"/>
    <cellStyle name="20% - Accent6 33" xfId="490"/>
    <cellStyle name="20% - Accent6 33 2" xfId="2214"/>
    <cellStyle name="20% - Accent6 34" xfId="504"/>
    <cellStyle name="20% - Accent6 34 2" xfId="2228"/>
    <cellStyle name="20% - Accent6 35" xfId="518"/>
    <cellStyle name="20% - Accent6 35 2" xfId="2242"/>
    <cellStyle name="20% - Accent6 36" xfId="532"/>
    <cellStyle name="20% - Accent6 36 2" xfId="2256"/>
    <cellStyle name="20% - Accent6 37" xfId="546"/>
    <cellStyle name="20% - Accent6 37 2" xfId="2270"/>
    <cellStyle name="20% - Accent6 38" xfId="560"/>
    <cellStyle name="20% - Accent6 38 2" xfId="2284"/>
    <cellStyle name="20% - Accent6 39" xfId="574"/>
    <cellStyle name="20% - Accent6 39 2" xfId="2298"/>
    <cellStyle name="20% - Accent6 4" xfId="83"/>
    <cellStyle name="20% - Accent6 4 2" xfId="1808"/>
    <cellStyle name="20% - Accent6 40" xfId="588"/>
    <cellStyle name="20% - Accent6 40 2" xfId="2312"/>
    <cellStyle name="20% - Accent6 41" xfId="602"/>
    <cellStyle name="20% - Accent6 41 2" xfId="2326"/>
    <cellStyle name="20% - Accent6 42" xfId="616"/>
    <cellStyle name="20% - Accent6 42 2" xfId="2340"/>
    <cellStyle name="20% - Accent6 43" xfId="630"/>
    <cellStyle name="20% - Accent6 43 2" xfId="2354"/>
    <cellStyle name="20% - Accent6 44" xfId="644"/>
    <cellStyle name="20% - Accent6 44 2" xfId="2368"/>
    <cellStyle name="20% - Accent6 45" xfId="658"/>
    <cellStyle name="20% - Accent6 45 2" xfId="2382"/>
    <cellStyle name="20% - Accent6 46" xfId="672"/>
    <cellStyle name="20% - Accent6 46 2" xfId="2396"/>
    <cellStyle name="20% - Accent6 47" xfId="686"/>
    <cellStyle name="20% - Accent6 47 2" xfId="2410"/>
    <cellStyle name="20% - Accent6 48" xfId="700"/>
    <cellStyle name="20% - Accent6 48 2" xfId="2424"/>
    <cellStyle name="20% - Accent6 49" xfId="714"/>
    <cellStyle name="20% - Accent6 49 2" xfId="2438"/>
    <cellStyle name="20% - Accent6 5" xfId="97"/>
    <cellStyle name="20% - Accent6 5 2" xfId="1822"/>
    <cellStyle name="20% - Accent6 50" xfId="728"/>
    <cellStyle name="20% - Accent6 50 2" xfId="2452"/>
    <cellStyle name="20% - Accent6 51" xfId="742"/>
    <cellStyle name="20% - Accent6 51 2" xfId="2466"/>
    <cellStyle name="20% - Accent6 52" xfId="756"/>
    <cellStyle name="20% - Accent6 52 2" xfId="2480"/>
    <cellStyle name="20% - Accent6 53" xfId="770"/>
    <cellStyle name="20% - Accent6 53 2" xfId="2494"/>
    <cellStyle name="20% - Accent6 54" xfId="784"/>
    <cellStyle name="20% - Accent6 54 2" xfId="2508"/>
    <cellStyle name="20% - Accent6 55" xfId="798"/>
    <cellStyle name="20% - Accent6 55 2" xfId="2522"/>
    <cellStyle name="20% - Accent6 56" xfId="812"/>
    <cellStyle name="20% - Accent6 56 2" xfId="2536"/>
    <cellStyle name="20% - Accent6 57" xfId="826"/>
    <cellStyle name="20% - Accent6 57 2" xfId="2550"/>
    <cellStyle name="20% - Accent6 58" xfId="840"/>
    <cellStyle name="20% - Accent6 58 2" xfId="2564"/>
    <cellStyle name="20% - Accent6 59" xfId="854"/>
    <cellStyle name="20% - Accent6 59 2" xfId="2578"/>
    <cellStyle name="20% - Accent6 6" xfId="111"/>
    <cellStyle name="20% - Accent6 6 2" xfId="1836"/>
    <cellStyle name="20% - Accent6 60" xfId="868"/>
    <cellStyle name="20% - Accent6 60 2" xfId="2592"/>
    <cellStyle name="20% - Accent6 61" xfId="882"/>
    <cellStyle name="20% - Accent6 61 2" xfId="2606"/>
    <cellStyle name="20% - Accent6 62" xfId="896"/>
    <cellStyle name="20% - Accent6 62 2" xfId="2620"/>
    <cellStyle name="20% - Accent6 63" xfId="910"/>
    <cellStyle name="20% - Accent6 63 2" xfId="2634"/>
    <cellStyle name="20% - Accent6 64" xfId="924"/>
    <cellStyle name="20% - Accent6 64 2" xfId="2648"/>
    <cellStyle name="20% - Accent6 65" xfId="938"/>
    <cellStyle name="20% - Accent6 65 2" xfId="2662"/>
    <cellStyle name="20% - Accent6 66" xfId="952"/>
    <cellStyle name="20% - Accent6 66 2" xfId="2676"/>
    <cellStyle name="20% - Accent6 67" xfId="966"/>
    <cellStyle name="20% - Accent6 67 2" xfId="2690"/>
    <cellStyle name="20% - Accent6 68" xfId="980"/>
    <cellStyle name="20% - Accent6 68 2" xfId="2704"/>
    <cellStyle name="20% - Accent6 69" xfId="994"/>
    <cellStyle name="20% - Accent6 69 2" xfId="2718"/>
    <cellStyle name="20% - Accent6 7" xfId="125"/>
    <cellStyle name="20% - Accent6 7 2" xfId="1850"/>
    <cellStyle name="20% - Accent6 70" xfId="1008"/>
    <cellStyle name="20% - Accent6 70 2" xfId="2732"/>
    <cellStyle name="20% - Accent6 71" xfId="1022"/>
    <cellStyle name="20% - Accent6 71 2" xfId="2746"/>
    <cellStyle name="20% - Accent6 72" xfId="1036"/>
    <cellStyle name="20% - Accent6 72 2" xfId="2760"/>
    <cellStyle name="20% - Accent6 73" xfId="1050"/>
    <cellStyle name="20% - Accent6 73 2" xfId="2774"/>
    <cellStyle name="20% - Accent6 74" xfId="1064"/>
    <cellStyle name="20% - Accent6 74 2" xfId="2788"/>
    <cellStyle name="20% - Accent6 75" xfId="1078"/>
    <cellStyle name="20% - Accent6 75 2" xfId="2802"/>
    <cellStyle name="20% - Accent6 76" xfId="1092"/>
    <cellStyle name="20% - Accent6 76 2" xfId="2816"/>
    <cellStyle name="20% - Accent6 77" xfId="1106"/>
    <cellStyle name="20% - Accent6 77 2" xfId="2830"/>
    <cellStyle name="20% - Accent6 78" xfId="1120"/>
    <cellStyle name="20% - Accent6 78 2" xfId="2844"/>
    <cellStyle name="20% - Accent6 79" xfId="1134"/>
    <cellStyle name="20% - Accent6 79 2" xfId="2858"/>
    <cellStyle name="20% - Accent6 8" xfId="139"/>
    <cellStyle name="20% - Accent6 8 2" xfId="1864"/>
    <cellStyle name="20% - Accent6 80" xfId="1148"/>
    <cellStyle name="20% - Accent6 80 2" xfId="2872"/>
    <cellStyle name="20% - Accent6 81" xfId="1162"/>
    <cellStyle name="20% - Accent6 81 2" xfId="2886"/>
    <cellStyle name="20% - Accent6 82" xfId="1176"/>
    <cellStyle name="20% - Accent6 82 2" xfId="2900"/>
    <cellStyle name="20% - Accent6 83" xfId="1190"/>
    <cellStyle name="20% - Accent6 83 2" xfId="2914"/>
    <cellStyle name="20% - Accent6 84" xfId="1204"/>
    <cellStyle name="20% - Accent6 84 2" xfId="2928"/>
    <cellStyle name="20% - Accent6 85" xfId="1218"/>
    <cellStyle name="20% - Accent6 85 2" xfId="2942"/>
    <cellStyle name="20% - Accent6 86" xfId="1232"/>
    <cellStyle name="20% - Accent6 86 2" xfId="2956"/>
    <cellStyle name="20% - Accent6 87" xfId="1246"/>
    <cellStyle name="20% - Accent6 87 2" xfId="2970"/>
    <cellStyle name="20% - Accent6 88" xfId="1260"/>
    <cellStyle name="20% - Accent6 88 2" xfId="2984"/>
    <cellStyle name="20% - Accent6 89" xfId="1274"/>
    <cellStyle name="20% - Accent6 89 2" xfId="2998"/>
    <cellStyle name="20% - Accent6 9" xfId="153"/>
    <cellStyle name="20% - Accent6 9 2" xfId="1878"/>
    <cellStyle name="20% - Accent6 90" xfId="1288"/>
    <cellStyle name="20% - Accent6 90 2" xfId="3012"/>
    <cellStyle name="20% - Accent6 91" xfId="1302"/>
    <cellStyle name="20% - Accent6 91 2" xfId="3026"/>
    <cellStyle name="20% - Accent6 92" xfId="1316"/>
    <cellStyle name="20% - Accent6 92 2" xfId="3040"/>
    <cellStyle name="20% - Accent6 93" xfId="1330"/>
    <cellStyle name="20% - Accent6 93 2" xfId="3054"/>
    <cellStyle name="20% - Accent6 94" xfId="1344"/>
    <cellStyle name="20% - Accent6 94 2" xfId="3068"/>
    <cellStyle name="20% - Accent6 95" xfId="1358"/>
    <cellStyle name="20% - Accent6 95 2" xfId="3082"/>
    <cellStyle name="20% - Accent6 96" xfId="1372"/>
    <cellStyle name="20% - Accent6 96 2" xfId="3096"/>
    <cellStyle name="20% - Accent6 97" xfId="1386"/>
    <cellStyle name="20% - Accent6 97 2" xfId="3110"/>
    <cellStyle name="20% - Accent6 98" xfId="1400"/>
    <cellStyle name="20% - Accent6 98 2" xfId="3124"/>
    <cellStyle name="20% - Accent6 99" xfId="1414"/>
    <cellStyle name="20% - Accent6 99 2" xfId="3138"/>
    <cellStyle name="40% - Accent1" xfId="19" builtinId="31" customBuiltin="1"/>
    <cellStyle name="40% - Accent1 10" xfId="158"/>
    <cellStyle name="40% - Accent1 10 2" xfId="1883"/>
    <cellStyle name="40% - Accent1 100" xfId="1419"/>
    <cellStyle name="40% - Accent1 100 2" xfId="3143"/>
    <cellStyle name="40% - Accent1 101" xfId="1433"/>
    <cellStyle name="40% - Accent1 101 2" xfId="3157"/>
    <cellStyle name="40% - Accent1 102" xfId="1447"/>
    <cellStyle name="40% - Accent1 102 2" xfId="3171"/>
    <cellStyle name="40% - Accent1 103" xfId="1461"/>
    <cellStyle name="40% - Accent1 103 2" xfId="3185"/>
    <cellStyle name="40% - Accent1 104" xfId="1475"/>
    <cellStyle name="40% - Accent1 104 2" xfId="3199"/>
    <cellStyle name="40% - Accent1 105" xfId="1489"/>
    <cellStyle name="40% - Accent1 105 2" xfId="3213"/>
    <cellStyle name="40% - Accent1 106" xfId="1503"/>
    <cellStyle name="40% - Accent1 106 2" xfId="3227"/>
    <cellStyle name="40% - Accent1 107" xfId="1517"/>
    <cellStyle name="40% - Accent1 107 2" xfId="3241"/>
    <cellStyle name="40% - Accent1 108" xfId="1531"/>
    <cellStyle name="40% - Accent1 108 2" xfId="3255"/>
    <cellStyle name="40% - Accent1 109" xfId="1545"/>
    <cellStyle name="40% - Accent1 109 2" xfId="3269"/>
    <cellStyle name="40% - Accent1 11" xfId="172"/>
    <cellStyle name="40% - Accent1 11 2" xfId="1897"/>
    <cellStyle name="40% - Accent1 110" xfId="1560"/>
    <cellStyle name="40% - Accent1 110 2" xfId="3283"/>
    <cellStyle name="40% - Accent1 111" xfId="1574"/>
    <cellStyle name="40% - Accent1 111 2" xfId="3297"/>
    <cellStyle name="40% - Accent1 112" xfId="1588"/>
    <cellStyle name="40% - Accent1 112 2" xfId="3311"/>
    <cellStyle name="40% - Accent1 113" xfId="1602"/>
    <cellStyle name="40% - Accent1 113 2" xfId="3325"/>
    <cellStyle name="40% - Accent1 114" xfId="1616"/>
    <cellStyle name="40% - Accent1 114 2" xfId="3339"/>
    <cellStyle name="40% - Accent1 115" xfId="1630"/>
    <cellStyle name="40% - Accent1 115 2" xfId="3353"/>
    <cellStyle name="40% - Accent1 116" xfId="1644"/>
    <cellStyle name="40% - Accent1 116 2" xfId="3367"/>
    <cellStyle name="40% - Accent1 117" xfId="1658"/>
    <cellStyle name="40% - Accent1 117 2" xfId="3381"/>
    <cellStyle name="40% - Accent1 118" xfId="1672"/>
    <cellStyle name="40% - Accent1 118 2" xfId="3395"/>
    <cellStyle name="40% - Accent1 119" xfId="1686"/>
    <cellStyle name="40% - Accent1 119 2" xfId="3409"/>
    <cellStyle name="40% - Accent1 12" xfId="186"/>
    <cellStyle name="40% - Accent1 12 2" xfId="1911"/>
    <cellStyle name="40% - Accent1 120" xfId="1700"/>
    <cellStyle name="40% - Accent1 120 2" xfId="3423"/>
    <cellStyle name="40% - Accent1 121" xfId="1714"/>
    <cellStyle name="40% - Accent1 121 2" xfId="3437"/>
    <cellStyle name="40% - Accent1 122" xfId="1728"/>
    <cellStyle name="40% - Accent1 122 2" xfId="3451"/>
    <cellStyle name="40% - Accent1 123" xfId="1742"/>
    <cellStyle name="40% - Accent1 123 2" xfId="3465"/>
    <cellStyle name="40% - Accent1 124" xfId="1755"/>
    <cellStyle name="40% - Accent1 13" xfId="200"/>
    <cellStyle name="40% - Accent1 13 2" xfId="1925"/>
    <cellStyle name="40% - Accent1 14" xfId="214"/>
    <cellStyle name="40% - Accent1 14 2" xfId="1939"/>
    <cellStyle name="40% - Accent1 15" xfId="228"/>
    <cellStyle name="40% - Accent1 15 2" xfId="1953"/>
    <cellStyle name="40% - Accent1 16" xfId="242"/>
    <cellStyle name="40% - Accent1 16 2" xfId="1967"/>
    <cellStyle name="40% - Accent1 17" xfId="256"/>
    <cellStyle name="40% - Accent1 17 2" xfId="1981"/>
    <cellStyle name="40% - Accent1 18" xfId="270"/>
    <cellStyle name="40% - Accent1 18 2" xfId="1995"/>
    <cellStyle name="40% - Accent1 19" xfId="284"/>
    <cellStyle name="40% - Accent1 19 2" xfId="2009"/>
    <cellStyle name="40% - Accent1 2" xfId="46"/>
    <cellStyle name="40% - Accent1 2 2" xfId="1771"/>
    <cellStyle name="40% - Accent1 20" xfId="298"/>
    <cellStyle name="40% - Accent1 20 2" xfId="2023"/>
    <cellStyle name="40% - Accent1 21" xfId="312"/>
    <cellStyle name="40% - Accent1 21 2" xfId="2037"/>
    <cellStyle name="40% - Accent1 22" xfId="326"/>
    <cellStyle name="40% - Accent1 22 2" xfId="2051"/>
    <cellStyle name="40% - Accent1 23" xfId="340"/>
    <cellStyle name="40% - Accent1 23 2" xfId="2065"/>
    <cellStyle name="40% - Accent1 24" xfId="354"/>
    <cellStyle name="40% - Accent1 24 2" xfId="2079"/>
    <cellStyle name="40% - Accent1 25" xfId="368"/>
    <cellStyle name="40% - Accent1 25 2" xfId="2093"/>
    <cellStyle name="40% - Accent1 26" xfId="382"/>
    <cellStyle name="40% - Accent1 26 2" xfId="2107"/>
    <cellStyle name="40% - Accent1 27" xfId="396"/>
    <cellStyle name="40% - Accent1 27 2" xfId="2121"/>
    <cellStyle name="40% - Accent1 28" xfId="410"/>
    <cellStyle name="40% - Accent1 28 2" xfId="2135"/>
    <cellStyle name="40% - Accent1 29" xfId="424"/>
    <cellStyle name="40% - Accent1 29 2" xfId="2149"/>
    <cellStyle name="40% - Accent1 3" xfId="60"/>
    <cellStyle name="40% - Accent1 3 2" xfId="1785"/>
    <cellStyle name="40% - Accent1 30" xfId="439"/>
    <cellStyle name="40% - Accent1 30 2" xfId="2163"/>
    <cellStyle name="40% - Accent1 31" xfId="453"/>
    <cellStyle name="40% - Accent1 31 2" xfId="2177"/>
    <cellStyle name="40% - Accent1 32" xfId="467"/>
    <cellStyle name="40% - Accent1 32 2" xfId="2191"/>
    <cellStyle name="40% - Accent1 33" xfId="481"/>
    <cellStyle name="40% - Accent1 33 2" xfId="2205"/>
    <cellStyle name="40% - Accent1 34" xfId="495"/>
    <cellStyle name="40% - Accent1 34 2" xfId="2219"/>
    <cellStyle name="40% - Accent1 35" xfId="509"/>
    <cellStyle name="40% - Accent1 35 2" xfId="2233"/>
    <cellStyle name="40% - Accent1 36" xfId="523"/>
    <cellStyle name="40% - Accent1 36 2" xfId="2247"/>
    <cellStyle name="40% - Accent1 37" xfId="537"/>
    <cellStyle name="40% - Accent1 37 2" xfId="2261"/>
    <cellStyle name="40% - Accent1 38" xfId="551"/>
    <cellStyle name="40% - Accent1 38 2" xfId="2275"/>
    <cellStyle name="40% - Accent1 39" xfId="565"/>
    <cellStyle name="40% - Accent1 39 2" xfId="2289"/>
    <cellStyle name="40% - Accent1 4" xfId="74"/>
    <cellStyle name="40% - Accent1 4 2" xfId="1799"/>
    <cellStyle name="40% - Accent1 40" xfId="579"/>
    <cellStyle name="40% - Accent1 40 2" xfId="2303"/>
    <cellStyle name="40% - Accent1 41" xfId="593"/>
    <cellStyle name="40% - Accent1 41 2" xfId="2317"/>
    <cellStyle name="40% - Accent1 42" xfId="607"/>
    <cellStyle name="40% - Accent1 42 2" xfId="2331"/>
    <cellStyle name="40% - Accent1 43" xfId="621"/>
    <cellStyle name="40% - Accent1 43 2" xfId="2345"/>
    <cellStyle name="40% - Accent1 44" xfId="635"/>
    <cellStyle name="40% - Accent1 44 2" xfId="2359"/>
    <cellStyle name="40% - Accent1 45" xfId="649"/>
    <cellStyle name="40% - Accent1 45 2" xfId="2373"/>
    <cellStyle name="40% - Accent1 46" xfId="663"/>
    <cellStyle name="40% - Accent1 46 2" xfId="2387"/>
    <cellStyle name="40% - Accent1 47" xfId="677"/>
    <cellStyle name="40% - Accent1 47 2" xfId="2401"/>
    <cellStyle name="40% - Accent1 48" xfId="691"/>
    <cellStyle name="40% - Accent1 48 2" xfId="2415"/>
    <cellStyle name="40% - Accent1 49" xfId="705"/>
    <cellStyle name="40% - Accent1 49 2" xfId="2429"/>
    <cellStyle name="40% - Accent1 5" xfId="88"/>
    <cellStyle name="40% - Accent1 5 2" xfId="1813"/>
    <cellStyle name="40% - Accent1 50" xfId="719"/>
    <cellStyle name="40% - Accent1 50 2" xfId="2443"/>
    <cellStyle name="40% - Accent1 51" xfId="733"/>
    <cellStyle name="40% - Accent1 51 2" xfId="2457"/>
    <cellStyle name="40% - Accent1 52" xfId="747"/>
    <cellStyle name="40% - Accent1 52 2" xfId="2471"/>
    <cellStyle name="40% - Accent1 53" xfId="761"/>
    <cellStyle name="40% - Accent1 53 2" xfId="2485"/>
    <cellStyle name="40% - Accent1 54" xfId="775"/>
    <cellStyle name="40% - Accent1 54 2" xfId="2499"/>
    <cellStyle name="40% - Accent1 55" xfId="789"/>
    <cellStyle name="40% - Accent1 55 2" xfId="2513"/>
    <cellStyle name="40% - Accent1 56" xfId="803"/>
    <cellStyle name="40% - Accent1 56 2" xfId="2527"/>
    <cellStyle name="40% - Accent1 57" xfId="817"/>
    <cellStyle name="40% - Accent1 57 2" xfId="2541"/>
    <cellStyle name="40% - Accent1 58" xfId="831"/>
    <cellStyle name="40% - Accent1 58 2" xfId="2555"/>
    <cellStyle name="40% - Accent1 59" xfId="845"/>
    <cellStyle name="40% - Accent1 59 2" xfId="2569"/>
    <cellStyle name="40% - Accent1 6" xfId="102"/>
    <cellStyle name="40% - Accent1 6 2" xfId="1827"/>
    <cellStyle name="40% - Accent1 60" xfId="859"/>
    <cellStyle name="40% - Accent1 60 2" xfId="2583"/>
    <cellStyle name="40% - Accent1 61" xfId="873"/>
    <cellStyle name="40% - Accent1 61 2" xfId="2597"/>
    <cellStyle name="40% - Accent1 62" xfId="887"/>
    <cellStyle name="40% - Accent1 62 2" xfId="2611"/>
    <cellStyle name="40% - Accent1 63" xfId="901"/>
    <cellStyle name="40% - Accent1 63 2" xfId="2625"/>
    <cellStyle name="40% - Accent1 64" xfId="915"/>
    <cellStyle name="40% - Accent1 64 2" xfId="2639"/>
    <cellStyle name="40% - Accent1 65" xfId="929"/>
    <cellStyle name="40% - Accent1 65 2" xfId="2653"/>
    <cellStyle name="40% - Accent1 66" xfId="943"/>
    <cellStyle name="40% - Accent1 66 2" xfId="2667"/>
    <cellStyle name="40% - Accent1 67" xfId="957"/>
    <cellStyle name="40% - Accent1 67 2" xfId="2681"/>
    <cellStyle name="40% - Accent1 68" xfId="971"/>
    <cellStyle name="40% - Accent1 68 2" xfId="2695"/>
    <cellStyle name="40% - Accent1 69" xfId="985"/>
    <cellStyle name="40% - Accent1 69 2" xfId="2709"/>
    <cellStyle name="40% - Accent1 7" xfId="116"/>
    <cellStyle name="40% - Accent1 7 2" xfId="1841"/>
    <cellStyle name="40% - Accent1 70" xfId="999"/>
    <cellStyle name="40% - Accent1 70 2" xfId="2723"/>
    <cellStyle name="40% - Accent1 71" xfId="1013"/>
    <cellStyle name="40% - Accent1 71 2" xfId="2737"/>
    <cellStyle name="40% - Accent1 72" xfId="1027"/>
    <cellStyle name="40% - Accent1 72 2" xfId="2751"/>
    <cellStyle name="40% - Accent1 73" xfId="1041"/>
    <cellStyle name="40% - Accent1 73 2" xfId="2765"/>
    <cellStyle name="40% - Accent1 74" xfId="1055"/>
    <cellStyle name="40% - Accent1 74 2" xfId="2779"/>
    <cellStyle name="40% - Accent1 75" xfId="1069"/>
    <cellStyle name="40% - Accent1 75 2" xfId="2793"/>
    <cellStyle name="40% - Accent1 76" xfId="1083"/>
    <cellStyle name="40% - Accent1 76 2" xfId="2807"/>
    <cellStyle name="40% - Accent1 77" xfId="1097"/>
    <cellStyle name="40% - Accent1 77 2" xfId="2821"/>
    <cellStyle name="40% - Accent1 78" xfId="1111"/>
    <cellStyle name="40% - Accent1 78 2" xfId="2835"/>
    <cellStyle name="40% - Accent1 79" xfId="1125"/>
    <cellStyle name="40% - Accent1 79 2" xfId="2849"/>
    <cellStyle name="40% - Accent1 8" xfId="130"/>
    <cellStyle name="40% - Accent1 8 2" xfId="1855"/>
    <cellStyle name="40% - Accent1 80" xfId="1139"/>
    <cellStyle name="40% - Accent1 80 2" xfId="2863"/>
    <cellStyle name="40% - Accent1 81" xfId="1153"/>
    <cellStyle name="40% - Accent1 81 2" xfId="2877"/>
    <cellStyle name="40% - Accent1 82" xfId="1167"/>
    <cellStyle name="40% - Accent1 82 2" xfId="2891"/>
    <cellStyle name="40% - Accent1 83" xfId="1181"/>
    <cellStyle name="40% - Accent1 83 2" xfId="2905"/>
    <cellStyle name="40% - Accent1 84" xfId="1195"/>
    <cellStyle name="40% - Accent1 84 2" xfId="2919"/>
    <cellStyle name="40% - Accent1 85" xfId="1209"/>
    <cellStyle name="40% - Accent1 85 2" xfId="2933"/>
    <cellStyle name="40% - Accent1 86" xfId="1223"/>
    <cellStyle name="40% - Accent1 86 2" xfId="2947"/>
    <cellStyle name="40% - Accent1 87" xfId="1237"/>
    <cellStyle name="40% - Accent1 87 2" xfId="2961"/>
    <cellStyle name="40% - Accent1 88" xfId="1251"/>
    <cellStyle name="40% - Accent1 88 2" xfId="2975"/>
    <cellStyle name="40% - Accent1 89" xfId="1265"/>
    <cellStyle name="40% - Accent1 89 2" xfId="2989"/>
    <cellStyle name="40% - Accent1 9" xfId="144"/>
    <cellStyle name="40% - Accent1 9 2" xfId="1869"/>
    <cellStyle name="40% - Accent1 90" xfId="1279"/>
    <cellStyle name="40% - Accent1 90 2" xfId="3003"/>
    <cellStyle name="40% - Accent1 91" xfId="1293"/>
    <cellStyle name="40% - Accent1 91 2" xfId="3017"/>
    <cellStyle name="40% - Accent1 92" xfId="1307"/>
    <cellStyle name="40% - Accent1 92 2" xfId="3031"/>
    <cellStyle name="40% - Accent1 93" xfId="1321"/>
    <cellStyle name="40% - Accent1 93 2" xfId="3045"/>
    <cellStyle name="40% - Accent1 94" xfId="1335"/>
    <cellStyle name="40% - Accent1 94 2" xfId="3059"/>
    <cellStyle name="40% - Accent1 95" xfId="1349"/>
    <cellStyle name="40% - Accent1 95 2" xfId="3073"/>
    <cellStyle name="40% - Accent1 96" xfId="1363"/>
    <cellStyle name="40% - Accent1 96 2" xfId="3087"/>
    <cellStyle name="40% - Accent1 97" xfId="1377"/>
    <cellStyle name="40% - Accent1 97 2" xfId="3101"/>
    <cellStyle name="40% - Accent1 98" xfId="1391"/>
    <cellStyle name="40% - Accent1 98 2" xfId="3115"/>
    <cellStyle name="40% - Accent1 99" xfId="1405"/>
    <cellStyle name="40% - Accent1 99 2" xfId="3129"/>
    <cellStyle name="40% - Accent2" xfId="23" builtinId="35" customBuiltin="1"/>
    <cellStyle name="40% - Accent2 10" xfId="160"/>
    <cellStyle name="40% - Accent2 10 2" xfId="1885"/>
    <cellStyle name="40% - Accent2 100" xfId="1421"/>
    <cellStyle name="40% - Accent2 100 2" xfId="3145"/>
    <cellStyle name="40% - Accent2 101" xfId="1435"/>
    <cellStyle name="40% - Accent2 101 2" xfId="3159"/>
    <cellStyle name="40% - Accent2 102" xfId="1449"/>
    <cellStyle name="40% - Accent2 102 2" xfId="3173"/>
    <cellStyle name="40% - Accent2 103" xfId="1463"/>
    <cellStyle name="40% - Accent2 103 2" xfId="3187"/>
    <cellStyle name="40% - Accent2 104" xfId="1477"/>
    <cellStyle name="40% - Accent2 104 2" xfId="3201"/>
    <cellStyle name="40% - Accent2 105" xfId="1491"/>
    <cellStyle name="40% - Accent2 105 2" xfId="3215"/>
    <cellStyle name="40% - Accent2 106" xfId="1505"/>
    <cellStyle name="40% - Accent2 106 2" xfId="3229"/>
    <cellStyle name="40% - Accent2 107" xfId="1519"/>
    <cellStyle name="40% - Accent2 107 2" xfId="3243"/>
    <cellStyle name="40% - Accent2 108" xfId="1533"/>
    <cellStyle name="40% - Accent2 108 2" xfId="3257"/>
    <cellStyle name="40% - Accent2 109" xfId="1547"/>
    <cellStyle name="40% - Accent2 109 2" xfId="3271"/>
    <cellStyle name="40% - Accent2 11" xfId="174"/>
    <cellStyle name="40% - Accent2 11 2" xfId="1899"/>
    <cellStyle name="40% - Accent2 110" xfId="1562"/>
    <cellStyle name="40% - Accent2 110 2" xfId="3285"/>
    <cellStyle name="40% - Accent2 111" xfId="1576"/>
    <cellStyle name="40% - Accent2 111 2" xfId="3299"/>
    <cellStyle name="40% - Accent2 112" xfId="1590"/>
    <cellStyle name="40% - Accent2 112 2" xfId="3313"/>
    <cellStyle name="40% - Accent2 113" xfId="1604"/>
    <cellStyle name="40% - Accent2 113 2" xfId="3327"/>
    <cellStyle name="40% - Accent2 114" xfId="1618"/>
    <cellStyle name="40% - Accent2 114 2" xfId="3341"/>
    <cellStyle name="40% - Accent2 115" xfId="1632"/>
    <cellStyle name="40% - Accent2 115 2" xfId="3355"/>
    <cellStyle name="40% - Accent2 116" xfId="1646"/>
    <cellStyle name="40% - Accent2 116 2" xfId="3369"/>
    <cellStyle name="40% - Accent2 117" xfId="1660"/>
    <cellStyle name="40% - Accent2 117 2" xfId="3383"/>
    <cellStyle name="40% - Accent2 118" xfId="1674"/>
    <cellStyle name="40% - Accent2 118 2" xfId="3397"/>
    <cellStyle name="40% - Accent2 119" xfId="1688"/>
    <cellStyle name="40% - Accent2 119 2" xfId="3411"/>
    <cellStyle name="40% - Accent2 12" xfId="188"/>
    <cellStyle name="40% - Accent2 12 2" xfId="1913"/>
    <cellStyle name="40% - Accent2 120" xfId="1702"/>
    <cellStyle name="40% - Accent2 120 2" xfId="3425"/>
    <cellStyle name="40% - Accent2 121" xfId="1716"/>
    <cellStyle name="40% - Accent2 121 2" xfId="3439"/>
    <cellStyle name="40% - Accent2 122" xfId="1730"/>
    <cellStyle name="40% - Accent2 122 2" xfId="3453"/>
    <cellStyle name="40% - Accent2 123" xfId="1744"/>
    <cellStyle name="40% - Accent2 123 2" xfId="3467"/>
    <cellStyle name="40% - Accent2 124" xfId="1757"/>
    <cellStyle name="40% - Accent2 13" xfId="202"/>
    <cellStyle name="40% - Accent2 13 2" xfId="1927"/>
    <cellStyle name="40% - Accent2 14" xfId="216"/>
    <cellStyle name="40% - Accent2 14 2" xfId="1941"/>
    <cellStyle name="40% - Accent2 15" xfId="230"/>
    <cellStyle name="40% - Accent2 15 2" xfId="1955"/>
    <cellStyle name="40% - Accent2 16" xfId="244"/>
    <cellStyle name="40% - Accent2 16 2" xfId="1969"/>
    <cellStyle name="40% - Accent2 17" xfId="258"/>
    <cellStyle name="40% - Accent2 17 2" xfId="1983"/>
    <cellStyle name="40% - Accent2 18" xfId="272"/>
    <cellStyle name="40% - Accent2 18 2" xfId="1997"/>
    <cellStyle name="40% - Accent2 19" xfId="286"/>
    <cellStyle name="40% - Accent2 19 2" xfId="2011"/>
    <cellStyle name="40% - Accent2 2" xfId="48"/>
    <cellStyle name="40% - Accent2 2 2" xfId="1773"/>
    <cellStyle name="40% - Accent2 20" xfId="300"/>
    <cellStyle name="40% - Accent2 20 2" xfId="2025"/>
    <cellStyle name="40% - Accent2 21" xfId="314"/>
    <cellStyle name="40% - Accent2 21 2" xfId="2039"/>
    <cellStyle name="40% - Accent2 22" xfId="328"/>
    <cellStyle name="40% - Accent2 22 2" xfId="2053"/>
    <cellStyle name="40% - Accent2 23" xfId="342"/>
    <cellStyle name="40% - Accent2 23 2" xfId="2067"/>
    <cellStyle name="40% - Accent2 24" xfId="356"/>
    <cellStyle name="40% - Accent2 24 2" xfId="2081"/>
    <cellStyle name="40% - Accent2 25" xfId="370"/>
    <cellStyle name="40% - Accent2 25 2" xfId="2095"/>
    <cellStyle name="40% - Accent2 26" xfId="384"/>
    <cellStyle name="40% - Accent2 26 2" xfId="2109"/>
    <cellStyle name="40% - Accent2 27" xfId="398"/>
    <cellStyle name="40% - Accent2 27 2" xfId="2123"/>
    <cellStyle name="40% - Accent2 28" xfId="412"/>
    <cellStyle name="40% - Accent2 28 2" xfId="2137"/>
    <cellStyle name="40% - Accent2 29" xfId="426"/>
    <cellStyle name="40% - Accent2 29 2" xfId="2151"/>
    <cellStyle name="40% - Accent2 3" xfId="62"/>
    <cellStyle name="40% - Accent2 3 2" xfId="1787"/>
    <cellStyle name="40% - Accent2 30" xfId="441"/>
    <cellStyle name="40% - Accent2 30 2" xfId="2165"/>
    <cellStyle name="40% - Accent2 31" xfId="455"/>
    <cellStyle name="40% - Accent2 31 2" xfId="2179"/>
    <cellStyle name="40% - Accent2 32" xfId="469"/>
    <cellStyle name="40% - Accent2 32 2" xfId="2193"/>
    <cellStyle name="40% - Accent2 33" xfId="483"/>
    <cellStyle name="40% - Accent2 33 2" xfId="2207"/>
    <cellStyle name="40% - Accent2 34" xfId="497"/>
    <cellStyle name="40% - Accent2 34 2" xfId="2221"/>
    <cellStyle name="40% - Accent2 35" xfId="511"/>
    <cellStyle name="40% - Accent2 35 2" xfId="2235"/>
    <cellStyle name="40% - Accent2 36" xfId="525"/>
    <cellStyle name="40% - Accent2 36 2" xfId="2249"/>
    <cellStyle name="40% - Accent2 37" xfId="539"/>
    <cellStyle name="40% - Accent2 37 2" xfId="2263"/>
    <cellStyle name="40% - Accent2 38" xfId="553"/>
    <cellStyle name="40% - Accent2 38 2" xfId="2277"/>
    <cellStyle name="40% - Accent2 39" xfId="567"/>
    <cellStyle name="40% - Accent2 39 2" xfId="2291"/>
    <cellStyle name="40% - Accent2 4" xfId="76"/>
    <cellStyle name="40% - Accent2 4 2" xfId="1801"/>
    <cellStyle name="40% - Accent2 40" xfId="581"/>
    <cellStyle name="40% - Accent2 40 2" xfId="2305"/>
    <cellStyle name="40% - Accent2 41" xfId="595"/>
    <cellStyle name="40% - Accent2 41 2" xfId="2319"/>
    <cellStyle name="40% - Accent2 42" xfId="609"/>
    <cellStyle name="40% - Accent2 42 2" xfId="2333"/>
    <cellStyle name="40% - Accent2 43" xfId="623"/>
    <cellStyle name="40% - Accent2 43 2" xfId="2347"/>
    <cellStyle name="40% - Accent2 44" xfId="637"/>
    <cellStyle name="40% - Accent2 44 2" xfId="2361"/>
    <cellStyle name="40% - Accent2 45" xfId="651"/>
    <cellStyle name="40% - Accent2 45 2" xfId="2375"/>
    <cellStyle name="40% - Accent2 46" xfId="665"/>
    <cellStyle name="40% - Accent2 46 2" xfId="2389"/>
    <cellStyle name="40% - Accent2 47" xfId="679"/>
    <cellStyle name="40% - Accent2 47 2" xfId="2403"/>
    <cellStyle name="40% - Accent2 48" xfId="693"/>
    <cellStyle name="40% - Accent2 48 2" xfId="2417"/>
    <cellStyle name="40% - Accent2 49" xfId="707"/>
    <cellStyle name="40% - Accent2 49 2" xfId="2431"/>
    <cellStyle name="40% - Accent2 5" xfId="90"/>
    <cellStyle name="40% - Accent2 5 2" xfId="1815"/>
    <cellStyle name="40% - Accent2 50" xfId="721"/>
    <cellStyle name="40% - Accent2 50 2" xfId="2445"/>
    <cellStyle name="40% - Accent2 51" xfId="735"/>
    <cellStyle name="40% - Accent2 51 2" xfId="2459"/>
    <cellStyle name="40% - Accent2 52" xfId="749"/>
    <cellStyle name="40% - Accent2 52 2" xfId="2473"/>
    <cellStyle name="40% - Accent2 53" xfId="763"/>
    <cellStyle name="40% - Accent2 53 2" xfId="2487"/>
    <cellStyle name="40% - Accent2 54" xfId="777"/>
    <cellStyle name="40% - Accent2 54 2" xfId="2501"/>
    <cellStyle name="40% - Accent2 55" xfId="791"/>
    <cellStyle name="40% - Accent2 55 2" xfId="2515"/>
    <cellStyle name="40% - Accent2 56" xfId="805"/>
    <cellStyle name="40% - Accent2 56 2" xfId="2529"/>
    <cellStyle name="40% - Accent2 57" xfId="819"/>
    <cellStyle name="40% - Accent2 57 2" xfId="2543"/>
    <cellStyle name="40% - Accent2 58" xfId="833"/>
    <cellStyle name="40% - Accent2 58 2" xfId="2557"/>
    <cellStyle name="40% - Accent2 59" xfId="847"/>
    <cellStyle name="40% - Accent2 59 2" xfId="2571"/>
    <cellStyle name="40% - Accent2 6" xfId="104"/>
    <cellStyle name="40% - Accent2 6 2" xfId="1829"/>
    <cellStyle name="40% - Accent2 60" xfId="861"/>
    <cellStyle name="40% - Accent2 60 2" xfId="2585"/>
    <cellStyle name="40% - Accent2 61" xfId="875"/>
    <cellStyle name="40% - Accent2 61 2" xfId="2599"/>
    <cellStyle name="40% - Accent2 62" xfId="889"/>
    <cellStyle name="40% - Accent2 62 2" xfId="2613"/>
    <cellStyle name="40% - Accent2 63" xfId="903"/>
    <cellStyle name="40% - Accent2 63 2" xfId="2627"/>
    <cellStyle name="40% - Accent2 64" xfId="917"/>
    <cellStyle name="40% - Accent2 64 2" xfId="2641"/>
    <cellStyle name="40% - Accent2 65" xfId="931"/>
    <cellStyle name="40% - Accent2 65 2" xfId="2655"/>
    <cellStyle name="40% - Accent2 66" xfId="945"/>
    <cellStyle name="40% - Accent2 66 2" xfId="2669"/>
    <cellStyle name="40% - Accent2 67" xfId="959"/>
    <cellStyle name="40% - Accent2 67 2" xfId="2683"/>
    <cellStyle name="40% - Accent2 68" xfId="973"/>
    <cellStyle name="40% - Accent2 68 2" xfId="2697"/>
    <cellStyle name="40% - Accent2 69" xfId="987"/>
    <cellStyle name="40% - Accent2 69 2" xfId="2711"/>
    <cellStyle name="40% - Accent2 7" xfId="118"/>
    <cellStyle name="40% - Accent2 7 2" xfId="1843"/>
    <cellStyle name="40% - Accent2 70" xfId="1001"/>
    <cellStyle name="40% - Accent2 70 2" xfId="2725"/>
    <cellStyle name="40% - Accent2 71" xfId="1015"/>
    <cellStyle name="40% - Accent2 71 2" xfId="2739"/>
    <cellStyle name="40% - Accent2 72" xfId="1029"/>
    <cellStyle name="40% - Accent2 72 2" xfId="2753"/>
    <cellStyle name="40% - Accent2 73" xfId="1043"/>
    <cellStyle name="40% - Accent2 73 2" xfId="2767"/>
    <cellStyle name="40% - Accent2 74" xfId="1057"/>
    <cellStyle name="40% - Accent2 74 2" xfId="2781"/>
    <cellStyle name="40% - Accent2 75" xfId="1071"/>
    <cellStyle name="40% - Accent2 75 2" xfId="2795"/>
    <cellStyle name="40% - Accent2 76" xfId="1085"/>
    <cellStyle name="40% - Accent2 76 2" xfId="2809"/>
    <cellStyle name="40% - Accent2 77" xfId="1099"/>
    <cellStyle name="40% - Accent2 77 2" xfId="2823"/>
    <cellStyle name="40% - Accent2 78" xfId="1113"/>
    <cellStyle name="40% - Accent2 78 2" xfId="2837"/>
    <cellStyle name="40% - Accent2 79" xfId="1127"/>
    <cellStyle name="40% - Accent2 79 2" xfId="2851"/>
    <cellStyle name="40% - Accent2 8" xfId="132"/>
    <cellStyle name="40% - Accent2 8 2" xfId="1857"/>
    <cellStyle name="40% - Accent2 80" xfId="1141"/>
    <cellStyle name="40% - Accent2 80 2" xfId="2865"/>
    <cellStyle name="40% - Accent2 81" xfId="1155"/>
    <cellStyle name="40% - Accent2 81 2" xfId="2879"/>
    <cellStyle name="40% - Accent2 82" xfId="1169"/>
    <cellStyle name="40% - Accent2 82 2" xfId="2893"/>
    <cellStyle name="40% - Accent2 83" xfId="1183"/>
    <cellStyle name="40% - Accent2 83 2" xfId="2907"/>
    <cellStyle name="40% - Accent2 84" xfId="1197"/>
    <cellStyle name="40% - Accent2 84 2" xfId="2921"/>
    <cellStyle name="40% - Accent2 85" xfId="1211"/>
    <cellStyle name="40% - Accent2 85 2" xfId="2935"/>
    <cellStyle name="40% - Accent2 86" xfId="1225"/>
    <cellStyle name="40% - Accent2 86 2" xfId="2949"/>
    <cellStyle name="40% - Accent2 87" xfId="1239"/>
    <cellStyle name="40% - Accent2 87 2" xfId="2963"/>
    <cellStyle name="40% - Accent2 88" xfId="1253"/>
    <cellStyle name="40% - Accent2 88 2" xfId="2977"/>
    <cellStyle name="40% - Accent2 89" xfId="1267"/>
    <cellStyle name="40% - Accent2 89 2" xfId="2991"/>
    <cellStyle name="40% - Accent2 9" xfId="146"/>
    <cellStyle name="40% - Accent2 9 2" xfId="1871"/>
    <cellStyle name="40% - Accent2 90" xfId="1281"/>
    <cellStyle name="40% - Accent2 90 2" xfId="3005"/>
    <cellStyle name="40% - Accent2 91" xfId="1295"/>
    <cellStyle name="40% - Accent2 91 2" xfId="3019"/>
    <cellStyle name="40% - Accent2 92" xfId="1309"/>
    <cellStyle name="40% - Accent2 92 2" xfId="3033"/>
    <cellStyle name="40% - Accent2 93" xfId="1323"/>
    <cellStyle name="40% - Accent2 93 2" xfId="3047"/>
    <cellStyle name="40% - Accent2 94" xfId="1337"/>
    <cellStyle name="40% - Accent2 94 2" xfId="3061"/>
    <cellStyle name="40% - Accent2 95" xfId="1351"/>
    <cellStyle name="40% - Accent2 95 2" xfId="3075"/>
    <cellStyle name="40% - Accent2 96" xfId="1365"/>
    <cellStyle name="40% - Accent2 96 2" xfId="3089"/>
    <cellStyle name="40% - Accent2 97" xfId="1379"/>
    <cellStyle name="40% - Accent2 97 2" xfId="3103"/>
    <cellStyle name="40% - Accent2 98" xfId="1393"/>
    <cellStyle name="40% - Accent2 98 2" xfId="3117"/>
    <cellStyle name="40% - Accent2 99" xfId="1407"/>
    <cellStyle name="40% - Accent2 99 2" xfId="3131"/>
    <cellStyle name="40% - Accent3" xfId="27" builtinId="39" customBuiltin="1"/>
    <cellStyle name="40% - Accent3 10" xfId="162"/>
    <cellStyle name="40% - Accent3 10 2" xfId="1887"/>
    <cellStyle name="40% - Accent3 100" xfId="1423"/>
    <cellStyle name="40% - Accent3 100 2" xfId="3147"/>
    <cellStyle name="40% - Accent3 101" xfId="1437"/>
    <cellStyle name="40% - Accent3 101 2" xfId="3161"/>
    <cellStyle name="40% - Accent3 102" xfId="1451"/>
    <cellStyle name="40% - Accent3 102 2" xfId="3175"/>
    <cellStyle name="40% - Accent3 103" xfId="1465"/>
    <cellStyle name="40% - Accent3 103 2" xfId="3189"/>
    <cellStyle name="40% - Accent3 104" xfId="1479"/>
    <cellStyle name="40% - Accent3 104 2" xfId="3203"/>
    <cellStyle name="40% - Accent3 105" xfId="1493"/>
    <cellStyle name="40% - Accent3 105 2" xfId="3217"/>
    <cellStyle name="40% - Accent3 106" xfId="1507"/>
    <cellStyle name="40% - Accent3 106 2" xfId="3231"/>
    <cellStyle name="40% - Accent3 107" xfId="1521"/>
    <cellStyle name="40% - Accent3 107 2" xfId="3245"/>
    <cellStyle name="40% - Accent3 108" xfId="1535"/>
    <cellStyle name="40% - Accent3 108 2" xfId="3259"/>
    <cellStyle name="40% - Accent3 109" xfId="1549"/>
    <cellStyle name="40% - Accent3 109 2" xfId="3273"/>
    <cellStyle name="40% - Accent3 11" xfId="176"/>
    <cellStyle name="40% - Accent3 11 2" xfId="1901"/>
    <cellStyle name="40% - Accent3 110" xfId="1564"/>
    <cellStyle name="40% - Accent3 110 2" xfId="3287"/>
    <cellStyle name="40% - Accent3 111" xfId="1578"/>
    <cellStyle name="40% - Accent3 111 2" xfId="3301"/>
    <cellStyle name="40% - Accent3 112" xfId="1592"/>
    <cellStyle name="40% - Accent3 112 2" xfId="3315"/>
    <cellStyle name="40% - Accent3 113" xfId="1606"/>
    <cellStyle name="40% - Accent3 113 2" xfId="3329"/>
    <cellStyle name="40% - Accent3 114" xfId="1620"/>
    <cellStyle name="40% - Accent3 114 2" xfId="3343"/>
    <cellStyle name="40% - Accent3 115" xfId="1634"/>
    <cellStyle name="40% - Accent3 115 2" xfId="3357"/>
    <cellStyle name="40% - Accent3 116" xfId="1648"/>
    <cellStyle name="40% - Accent3 116 2" xfId="3371"/>
    <cellStyle name="40% - Accent3 117" xfId="1662"/>
    <cellStyle name="40% - Accent3 117 2" xfId="3385"/>
    <cellStyle name="40% - Accent3 118" xfId="1676"/>
    <cellStyle name="40% - Accent3 118 2" xfId="3399"/>
    <cellStyle name="40% - Accent3 119" xfId="1690"/>
    <cellStyle name="40% - Accent3 119 2" xfId="3413"/>
    <cellStyle name="40% - Accent3 12" xfId="190"/>
    <cellStyle name="40% - Accent3 12 2" xfId="1915"/>
    <cellStyle name="40% - Accent3 120" xfId="1704"/>
    <cellStyle name="40% - Accent3 120 2" xfId="3427"/>
    <cellStyle name="40% - Accent3 121" xfId="1718"/>
    <cellStyle name="40% - Accent3 121 2" xfId="3441"/>
    <cellStyle name="40% - Accent3 122" xfId="1732"/>
    <cellStyle name="40% - Accent3 122 2" xfId="3455"/>
    <cellStyle name="40% - Accent3 123" xfId="1746"/>
    <cellStyle name="40% - Accent3 123 2" xfId="3469"/>
    <cellStyle name="40% - Accent3 124" xfId="1759"/>
    <cellStyle name="40% - Accent3 13" xfId="204"/>
    <cellStyle name="40% - Accent3 13 2" xfId="1929"/>
    <cellStyle name="40% - Accent3 14" xfId="218"/>
    <cellStyle name="40% - Accent3 14 2" xfId="1943"/>
    <cellStyle name="40% - Accent3 15" xfId="232"/>
    <cellStyle name="40% - Accent3 15 2" xfId="1957"/>
    <cellStyle name="40% - Accent3 16" xfId="246"/>
    <cellStyle name="40% - Accent3 16 2" xfId="1971"/>
    <cellStyle name="40% - Accent3 17" xfId="260"/>
    <cellStyle name="40% - Accent3 17 2" xfId="1985"/>
    <cellStyle name="40% - Accent3 18" xfId="274"/>
    <cellStyle name="40% - Accent3 18 2" xfId="1999"/>
    <cellStyle name="40% - Accent3 19" xfId="288"/>
    <cellStyle name="40% - Accent3 19 2" xfId="2013"/>
    <cellStyle name="40% - Accent3 2" xfId="50"/>
    <cellStyle name="40% - Accent3 2 2" xfId="1775"/>
    <cellStyle name="40% - Accent3 20" xfId="302"/>
    <cellStyle name="40% - Accent3 20 2" xfId="2027"/>
    <cellStyle name="40% - Accent3 21" xfId="316"/>
    <cellStyle name="40% - Accent3 21 2" xfId="2041"/>
    <cellStyle name="40% - Accent3 22" xfId="330"/>
    <cellStyle name="40% - Accent3 22 2" xfId="2055"/>
    <cellStyle name="40% - Accent3 23" xfId="344"/>
    <cellStyle name="40% - Accent3 23 2" xfId="2069"/>
    <cellStyle name="40% - Accent3 24" xfId="358"/>
    <cellStyle name="40% - Accent3 24 2" xfId="2083"/>
    <cellStyle name="40% - Accent3 25" xfId="372"/>
    <cellStyle name="40% - Accent3 25 2" xfId="2097"/>
    <cellStyle name="40% - Accent3 26" xfId="386"/>
    <cellStyle name="40% - Accent3 26 2" xfId="2111"/>
    <cellStyle name="40% - Accent3 27" xfId="400"/>
    <cellStyle name="40% - Accent3 27 2" xfId="2125"/>
    <cellStyle name="40% - Accent3 28" xfId="414"/>
    <cellStyle name="40% - Accent3 28 2" xfId="2139"/>
    <cellStyle name="40% - Accent3 29" xfId="428"/>
    <cellStyle name="40% - Accent3 29 2" xfId="2153"/>
    <cellStyle name="40% - Accent3 3" xfId="64"/>
    <cellStyle name="40% - Accent3 3 2" xfId="1789"/>
    <cellStyle name="40% - Accent3 30" xfId="443"/>
    <cellStyle name="40% - Accent3 30 2" xfId="2167"/>
    <cellStyle name="40% - Accent3 31" xfId="457"/>
    <cellStyle name="40% - Accent3 31 2" xfId="2181"/>
    <cellStyle name="40% - Accent3 32" xfId="471"/>
    <cellStyle name="40% - Accent3 32 2" xfId="2195"/>
    <cellStyle name="40% - Accent3 33" xfId="485"/>
    <cellStyle name="40% - Accent3 33 2" xfId="2209"/>
    <cellStyle name="40% - Accent3 34" xfId="499"/>
    <cellStyle name="40% - Accent3 34 2" xfId="2223"/>
    <cellStyle name="40% - Accent3 35" xfId="513"/>
    <cellStyle name="40% - Accent3 35 2" xfId="2237"/>
    <cellStyle name="40% - Accent3 36" xfId="527"/>
    <cellStyle name="40% - Accent3 36 2" xfId="2251"/>
    <cellStyle name="40% - Accent3 37" xfId="541"/>
    <cellStyle name="40% - Accent3 37 2" xfId="2265"/>
    <cellStyle name="40% - Accent3 38" xfId="555"/>
    <cellStyle name="40% - Accent3 38 2" xfId="2279"/>
    <cellStyle name="40% - Accent3 39" xfId="569"/>
    <cellStyle name="40% - Accent3 39 2" xfId="2293"/>
    <cellStyle name="40% - Accent3 4" xfId="78"/>
    <cellStyle name="40% - Accent3 4 2" xfId="1803"/>
    <cellStyle name="40% - Accent3 40" xfId="583"/>
    <cellStyle name="40% - Accent3 40 2" xfId="2307"/>
    <cellStyle name="40% - Accent3 41" xfId="597"/>
    <cellStyle name="40% - Accent3 41 2" xfId="2321"/>
    <cellStyle name="40% - Accent3 42" xfId="611"/>
    <cellStyle name="40% - Accent3 42 2" xfId="2335"/>
    <cellStyle name="40% - Accent3 43" xfId="625"/>
    <cellStyle name="40% - Accent3 43 2" xfId="2349"/>
    <cellStyle name="40% - Accent3 44" xfId="639"/>
    <cellStyle name="40% - Accent3 44 2" xfId="2363"/>
    <cellStyle name="40% - Accent3 45" xfId="653"/>
    <cellStyle name="40% - Accent3 45 2" xfId="2377"/>
    <cellStyle name="40% - Accent3 46" xfId="667"/>
    <cellStyle name="40% - Accent3 46 2" xfId="2391"/>
    <cellStyle name="40% - Accent3 47" xfId="681"/>
    <cellStyle name="40% - Accent3 47 2" xfId="2405"/>
    <cellStyle name="40% - Accent3 48" xfId="695"/>
    <cellStyle name="40% - Accent3 48 2" xfId="2419"/>
    <cellStyle name="40% - Accent3 49" xfId="709"/>
    <cellStyle name="40% - Accent3 49 2" xfId="2433"/>
    <cellStyle name="40% - Accent3 5" xfId="92"/>
    <cellStyle name="40% - Accent3 5 2" xfId="1817"/>
    <cellStyle name="40% - Accent3 50" xfId="723"/>
    <cellStyle name="40% - Accent3 50 2" xfId="2447"/>
    <cellStyle name="40% - Accent3 51" xfId="737"/>
    <cellStyle name="40% - Accent3 51 2" xfId="2461"/>
    <cellStyle name="40% - Accent3 52" xfId="751"/>
    <cellStyle name="40% - Accent3 52 2" xfId="2475"/>
    <cellStyle name="40% - Accent3 53" xfId="765"/>
    <cellStyle name="40% - Accent3 53 2" xfId="2489"/>
    <cellStyle name="40% - Accent3 54" xfId="779"/>
    <cellStyle name="40% - Accent3 54 2" xfId="2503"/>
    <cellStyle name="40% - Accent3 55" xfId="793"/>
    <cellStyle name="40% - Accent3 55 2" xfId="2517"/>
    <cellStyle name="40% - Accent3 56" xfId="807"/>
    <cellStyle name="40% - Accent3 56 2" xfId="2531"/>
    <cellStyle name="40% - Accent3 57" xfId="821"/>
    <cellStyle name="40% - Accent3 57 2" xfId="2545"/>
    <cellStyle name="40% - Accent3 58" xfId="835"/>
    <cellStyle name="40% - Accent3 58 2" xfId="2559"/>
    <cellStyle name="40% - Accent3 59" xfId="849"/>
    <cellStyle name="40% - Accent3 59 2" xfId="2573"/>
    <cellStyle name="40% - Accent3 6" xfId="106"/>
    <cellStyle name="40% - Accent3 6 2" xfId="1831"/>
    <cellStyle name="40% - Accent3 60" xfId="863"/>
    <cellStyle name="40% - Accent3 60 2" xfId="2587"/>
    <cellStyle name="40% - Accent3 61" xfId="877"/>
    <cellStyle name="40% - Accent3 61 2" xfId="2601"/>
    <cellStyle name="40% - Accent3 62" xfId="891"/>
    <cellStyle name="40% - Accent3 62 2" xfId="2615"/>
    <cellStyle name="40% - Accent3 63" xfId="905"/>
    <cellStyle name="40% - Accent3 63 2" xfId="2629"/>
    <cellStyle name="40% - Accent3 64" xfId="919"/>
    <cellStyle name="40% - Accent3 64 2" xfId="2643"/>
    <cellStyle name="40% - Accent3 65" xfId="933"/>
    <cellStyle name="40% - Accent3 65 2" xfId="2657"/>
    <cellStyle name="40% - Accent3 66" xfId="947"/>
    <cellStyle name="40% - Accent3 66 2" xfId="2671"/>
    <cellStyle name="40% - Accent3 67" xfId="961"/>
    <cellStyle name="40% - Accent3 67 2" xfId="2685"/>
    <cellStyle name="40% - Accent3 68" xfId="975"/>
    <cellStyle name="40% - Accent3 68 2" xfId="2699"/>
    <cellStyle name="40% - Accent3 69" xfId="989"/>
    <cellStyle name="40% - Accent3 69 2" xfId="2713"/>
    <cellStyle name="40% - Accent3 7" xfId="120"/>
    <cellStyle name="40% - Accent3 7 2" xfId="1845"/>
    <cellStyle name="40% - Accent3 70" xfId="1003"/>
    <cellStyle name="40% - Accent3 70 2" xfId="2727"/>
    <cellStyle name="40% - Accent3 71" xfId="1017"/>
    <cellStyle name="40% - Accent3 71 2" xfId="2741"/>
    <cellStyle name="40% - Accent3 72" xfId="1031"/>
    <cellStyle name="40% - Accent3 72 2" xfId="2755"/>
    <cellStyle name="40% - Accent3 73" xfId="1045"/>
    <cellStyle name="40% - Accent3 73 2" xfId="2769"/>
    <cellStyle name="40% - Accent3 74" xfId="1059"/>
    <cellStyle name="40% - Accent3 74 2" xfId="2783"/>
    <cellStyle name="40% - Accent3 75" xfId="1073"/>
    <cellStyle name="40% - Accent3 75 2" xfId="2797"/>
    <cellStyle name="40% - Accent3 76" xfId="1087"/>
    <cellStyle name="40% - Accent3 76 2" xfId="2811"/>
    <cellStyle name="40% - Accent3 77" xfId="1101"/>
    <cellStyle name="40% - Accent3 77 2" xfId="2825"/>
    <cellStyle name="40% - Accent3 78" xfId="1115"/>
    <cellStyle name="40% - Accent3 78 2" xfId="2839"/>
    <cellStyle name="40% - Accent3 79" xfId="1129"/>
    <cellStyle name="40% - Accent3 79 2" xfId="2853"/>
    <cellStyle name="40% - Accent3 8" xfId="134"/>
    <cellStyle name="40% - Accent3 8 2" xfId="1859"/>
    <cellStyle name="40% - Accent3 80" xfId="1143"/>
    <cellStyle name="40% - Accent3 80 2" xfId="2867"/>
    <cellStyle name="40% - Accent3 81" xfId="1157"/>
    <cellStyle name="40% - Accent3 81 2" xfId="2881"/>
    <cellStyle name="40% - Accent3 82" xfId="1171"/>
    <cellStyle name="40% - Accent3 82 2" xfId="2895"/>
    <cellStyle name="40% - Accent3 83" xfId="1185"/>
    <cellStyle name="40% - Accent3 83 2" xfId="2909"/>
    <cellStyle name="40% - Accent3 84" xfId="1199"/>
    <cellStyle name="40% - Accent3 84 2" xfId="2923"/>
    <cellStyle name="40% - Accent3 85" xfId="1213"/>
    <cellStyle name="40% - Accent3 85 2" xfId="2937"/>
    <cellStyle name="40% - Accent3 86" xfId="1227"/>
    <cellStyle name="40% - Accent3 86 2" xfId="2951"/>
    <cellStyle name="40% - Accent3 87" xfId="1241"/>
    <cellStyle name="40% - Accent3 87 2" xfId="2965"/>
    <cellStyle name="40% - Accent3 88" xfId="1255"/>
    <cellStyle name="40% - Accent3 88 2" xfId="2979"/>
    <cellStyle name="40% - Accent3 89" xfId="1269"/>
    <cellStyle name="40% - Accent3 89 2" xfId="2993"/>
    <cellStyle name="40% - Accent3 9" xfId="148"/>
    <cellStyle name="40% - Accent3 9 2" xfId="1873"/>
    <cellStyle name="40% - Accent3 90" xfId="1283"/>
    <cellStyle name="40% - Accent3 90 2" xfId="3007"/>
    <cellStyle name="40% - Accent3 91" xfId="1297"/>
    <cellStyle name="40% - Accent3 91 2" xfId="3021"/>
    <cellStyle name="40% - Accent3 92" xfId="1311"/>
    <cellStyle name="40% - Accent3 92 2" xfId="3035"/>
    <cellStyle name="40% - Accent3 93" xfId="1325"/>
    <cellStyle name="40% - Accent3 93 2" xfId="3049"/>
    <cellStyle name="40% - Accent3 94" xfId="1339"/>
    <cellStyle name="40% - Accent3 94 2" xfId="3063"/>
    <cellStyle name="40% - Accent3 95" xfId="1353"/>
    <cellStyle name="40% - Accent3 95 2" xfId="3077"/>
    <cellStyle name="40% - Accent3 96" xfId="1367"/>
    <cellStyle name="40% - Accent3 96 2" xfId="3091"/>
    <cellStyle name="40% - Accent3 97" xfId="1381"/>
    <cellStyle name="40% - Accent3 97 2" xfId="3105"/>
    <cellStyle name="40% - Accent3 98" xfId="1395"/>
    <cellStyle name="40% - Accent3 98 2" xfId="3119"/>
    <cellStyle name="40% - Accent3 99" xfId="1409"/>
    <cellStyle name="40% - Accent3 99 2" xfId="3133"/>
    <cellStyle name="40% - Accent4" xfId="31" builtinId="43" customBuiltin="1"/>
    <cellStyle name="40% - Accent4 10" xfId="164"/>
    <cellStyle name="40% - Accent4 10 2" xfId="1889"/>
    <cellStyle name="40% - Accent4 100" xfId="1425"/>
    <cellStyle name="40% - Accent4 100 2" xfId="3149"/>
    <cellStyle name="40% - Accent4 101" xfId="1439"/>
    <cellStyle name="40% - Accent4 101 2" xfId="3163"/>
    <cellStyle name="40% - Accent4 102" xfId="1453"/>
    <cellStyle name="40% - Accent4 102 2" xfId="3177"/>
    <cellStyle name="40% - Accent4 103" xfId="1467"/>
    <cellStyle name="40% - Accent4 103 2" xfId="3191"/>
    <cellStyle name="40% - Accent4 104" xfId="1481"/>
    <cellStyle name="40% - Accent4 104 2" xfId="3205"/>
    <cellStyle name="40% - Accent4 105" xfId="1495"/>
    <cellStyle name="40% - Accent4 105 2" xfId="3219"/>
    <cellStyle name="40% - Accent4 106" xfId="1509"/>
    <cellStyle name="40% - Accent4 106 2" xfId="3233"/>
    <cellStyle name="40% - Accent4 107" xfId="1523"/>
    <cellStyle name="40% - Accent4 107 2" xfId="3247"/>
    <cellStyle name="40% - Accent4 108" xfId="1537"/>
    <cellStyle name="40% - Accent4 108 2" xfId="3261"/>
    <cellStyle name="40% - Accent4 109" xfId="1551"/>
    <cellStyle name="40% - Accent4 109 2" xfId="3275"/>
    <cellStyle name="40% - Accent4 11" xfId="178"/>
    <cellStyle name="40% - Accent4 11 2" xfId="1903"/>
    <cellStyle name="40% - Accent4 110" xfId="1566"/>
    <cellStyle name="40% - Accent4 110 2" xfId="3289"/>
    <cellStyle name="40% - Accent4 111" xfId="1580"/>
    <cellStyle name="40% - Accent4 111 2" xfId="3303"/>
    <cellStyle name="40% - Accent4 112" xfId="1594"/>
    <cellStyle name="40% - Accent4 112 2" xfId="3317"/>
    <cellStyle name="40% - Accent4 113" xfId="1608"/>
    <cellStyle name="40% - Accent4 113 2" xfId="3331"/>
    <cellStyle name="40% - Accent4 114" xfId="1622"/>
    <cellStyle name="40% - Accent4 114 2" xfId="3345"/>
    <cellStyle name="40% - Accent4 115" xfId="1636"/>
    <cellStyle name="40% - Accent4 115 2" xfId="3359"/>
    <cellStyle name="40% - Accent4 116" xfId="1650"/>
    <cellStyle name="40% - Accent4 116 2" xfId="3373"/>
    <cellStyle name="40% - Accent4 117" xfId="1664"/>
    <cellStyle name="40% - Accent4 117 2" xfId="3387"/>
    <cellStyle name="40% - Accent4 118" xfId="1678"/>
    <cellStyle name="40% - Accent4 118 2" xfId="3401"/>
    <cellStyle name="40% - Accent4 119" xfId="1692"/>
    <cellStyle name="40% - Accent4 119 2" xfId="3415"/>
    <cellStyle name="40% - Accent4 12" xfId="192"/>
    <cellStyle name="40% - Accent4 12 2" xfId="1917"/>
    <cellStyle name="40% - Accent4 120" xfId="1706"/>
    <cellStyle name="40% - Accent4 120 2" xfId="3429"/>
    <cellStyle name="40% - Accent4 121" xfId="1720"/>
    <cellStyle name="40% - Accent4 121 2" xfId="3443"/>
    <cellStyle name="40% - Accent4 122" xfId="1734"/>
    <cellStyle name="40% - Accent4 122 2" xfId="3457"/>
    <cellStyle name="40% - Accent4 123" xfId="1748"/>
    <cellStyle name="40% - Accent4 123 2" xfId="3471"/>
    <cellStyle name="40% - Accent4 124" xfId="1761"/>
    <cellStyle name="40% - Accent4 13" xfId="206"/>
    <cellStyle name="40% - Accent4 13 2" xfId="1931"/>
    <cellStyle name="40% - Accent4 14" xfId="220"/>
    <cellStyle name="40% - Accent4 14 2" xfId="1945"/>
    <cellStyle name="40% - Accent4 15" xfId="234"/>
    <cellStyle name="40% - Accent4 15 2" xfId="1959"/>
    <cellStyle name="40% - Accent4 16" xfId="248"/>
    <cellStyle name="40% - Accent4 16 2" xfId="1973"/>
    <cellStyle name="40% - Accent4 17" xfId="262"/>
    <cellStyle name="40% - Accent4 17 2" xfId="1987"/>
    <cellStyle name="40% - Accent4 18" xfId="276"/>
    <cellStyle name="40% - Accent4 18 2" xfId="2001"/>
    <cellStyle name="40% - Accent4 19" xfId="290"/>
    <cellStyle name="40% - Accent4 19 2" xfId="2015"/>
    <cellStyle name="40% - Accent4 2" xfId="52"/>
    <cellStyle name="40% - Accent4 2 2" xfId="1777"/>
    <cellStyle name="40% - Accent4 20" xfId="304"/>
    <cellStyle name="40% - Accent4 20 2" xfId="2029"/>
    <cellStyle name="40% - Accent4 21" xfId="318"/>
    <cellStyle name="40% - Accent4 21 2" xfId="2043"/>
    <cellStyle name="40% - Accent4 22" xfId="332"/>
    <cellStyle name="40% - Accent4 22 2" xfId="2057"/>
    <cellStyle name="40% - Accent4 23" xfId="346"/>
    <cellStyle name="40% - Accent4 23 2" xfId="2071"/>
    <cellStyle name="40% - Accent4 24" xfId="360"/>
    <cellStyle name="40% - Accent4 24 2" xfId="2085"/>
    <cellStyle name="40% - Accent4 25" xfId="374"/>
    <cellStyle name="40% - Accent4 25 2" xfId="2099"/>
    <cellStyle name="40% - Accent4 26" xfId="388"/>
    <cellStyle name="40% - Accent4 26 2" xfId="2113"/>
    <cellStyle name="40% - Accent4 27" xfId="402"/>
    <cellStyle name="40% - Accent4 27 2" xfId="2127"/>
    <cellStyle name="40% - Accent4 28" xfId="416"/>
    <cellStyle name="40% - Accent4 28 2" xfId="2141"/>
    <cellStyle name="40% - Accent4 29" xfId="430"/>
    <cellStyle name="40% - Accent4 29 2" xfId="2155"/>
    <cellStyle name="40% - Accent4 3" xfId="66"/>
    <cellStyle name="40% - Accent4 3 2" xfId="1791"/>
    <cellStyle name="40% - Accent4 30" xfId="445"/>
    <cellStyle name="40% - Accent4 30 2" xfId="2169"/>
    <cellStyle name="40% - Accent4 31" xfId="459"/>
    <cellStyle name="40% - Accent4 31 2" xfId="2183"/>
    <cellStyle name="40% - Accent4 32" xfId="473"/>
    <cellStyle name="40% - Accent4 32 2" xfId="2197"/>
    <cellStyle name="40% - Accent4 33" xfId="487"/>
    <cellStyle name="40% - Accent4 33 2" xfId="2211"/>
    <cellStyle name="40% - Accent4 34" xfId="501"/>
    <cellStyle name="40% - Accent4 34 2" xfId="2225"/>
    <cellStyle name="40% - Accent4 35" xfId="515"/>
    <cellStyle name="40% - Accent4 35 2" xfId="2239"/>
    <cellStyle name="40% - Accent4 36" xfId="529"/>
    <cellStyle name="40% - Accent4 36 2" xfId="2253"/>
    <cellStyle name="40% - Accent4 37" xfId="543"/>
    <cellStyle name="40% - Accent4 37 2" xfId="2267"/>
    <cellStyle name="40% - Accent4 38" xfId="557"/>
    <cellStyle name="40% - Accent4 38 2" xfId="2281"/>
    <cellStyle name="40% - Accent4 39" xfId="571"/>
    <cellStyle name="40% - Accent4 39 2" xfId="2295"/>
    <cellStyle name="40% - Accent4 4" xfId="80"/>
    <cellStyle name="40% - Accent4 4 2" xfId="1805"/>
    <cellStyle name="40% - Accent4 40" xfId="585"/>
    <cellStyle name="40% - Accent4 40 2" xfId="2309"/>
    <cellStyle name="40% - Accent4 41" xfId="599"/>
    <cellStyle name="40% - Accent4 41 2" xfId="2323"/>
    <cellStyle name="40% - Accent4 42" xfId="613"/>
    <cellStyle name="40% - Accent4 42 2" xfId="2337"/>
    <cellStyle name="40% - Accent4 43" xfId="627"/>
    <cellStyle name="40% - Accent4 43 2" xfId="2351"/>
    <cellStyle name="40% - Accent4 44" xfId="641"/>
    <cellStyle name="40% - Accent4 44 2" xfId="2365"/>
    <cellStyle name="40% - Accent4 45" xfId="655"/>
    <cellStyle name="40% - Accent4 45 2" xfId="2379"/>
    <cellStyle name="40% - Accent4 46" xfId="669"/>
    <cellStyle name="40% - Accent4 46 2" xfId="2393"/>
    <cellStyle name="40% - Accent4 47" xfId="683"/>
    <cellStyle name="40% - Accent4 47 2" xfId="2407"/>
    <cellStyle name="40% - Accent4 48" xfId="697"/>
    <cellStyle name="40% - Accent4 48 2" xfId="2421"/>
    <cellStyle name="40% - Accent4 49" xfId="711"/>
    <cellStyle name="40% - Accent4 49 2" xfId="2435"/>
    <cellStyle name="40% - Accent4 5" xfId="94"/>
    <cellStyle name="40% - Accent4 5 2" xfId="1819"/>
    <cellStyle name="40% - Accent4 50" xfId="725"/>
    <cellStyle name="40% - Accent4 50 2" xfId="2449"/>
    <cellStyle name="40% - Accent4 51" xfId="739"/>
    <cellStyle name="40% - Accent4 51 2" xfId="2463"/>
    <cellStyle name="40% - Accent4 52" xfId="753"/>
    <cellStyle name="40% - Accent4 52 2" xfId="2477"/>
    <cellStyle name="40% - Accent4 53" xfId="767"/>
    <cellStyle name="40% - Accent4 53 2" xfId="2491"/>
    <cellStyle name="40% - Accent4 54" xfId="781"/>
    <cellStyle name="40% - Accent4 54 2" xfId="2505"/>
    <cellStyle name="40% - Accent4 55" xfId="795"/>
    <cellStyle name="40% - Accent4 55 2" xfId="2519"/>
    <cellStyle name="40% - Accent4 56" xfId="809"/>
    <cellStyle name="40% - Accent4 56 2" xfId="2533"/>
    <cellStyle name="40% - Accent4 57" xfId="823"/>
    <cellStyle name="40% - Accent4 57 2" xfId="2547"/>
    <cellStyle name="40% - Accent4 58" xfId="837"/>
    <cellStyle name="40% - Accent4 58 2" xfId="2561"/>
    <cellStyle name="40% - Accent4 59" xfId="851"/>
    <cellStyle name="40% - Accent4 59 2" xfId="2575"/>
    <cellStyle name="40% - Accent4 6" xfId="108"/>
    <cellStyle name="40% - Accent4 6 2" xfId="1833"/>
    <cellStyle name="40% - Accent4 60" xfId="865"/>
    <cellStyle name="40% - Accent4 60 2" xfId="2589"/>
    <cellStyle name="40% - Accent4 61" xfId="879"/>
    <cellStyle name="40% - Accent4 61 2" xfId="2603"/>
    <cellStyle name="40% - Accent4 62" xfId="893"/>
    <cellStyle name="40% - Accent4 62 2" xfId="2617"/>
    <cellStyle name="40% - Accent4 63" xfId="907"/>
    <cellStyle name="40% - Accent4 63 2" xfId="2631"/>
    <cellStyle name="40% - Accent4 64" xfId="921"/>
    <cellStyle name="40% - Accent4 64 2" xfId="2645"/>
    <cellStyle name="40% - Accent4 65" xfId="935"/>
    <cellStyle name="40% - Accent4 65 2" xfId="2659"/>
    <cellStyle name="40% - Accent4 66" xfId="949"/>
    <cellStyle name="40% - Accent4 66 2" xfId="2673"/>
    <cellStyle name="40% - Accent4 67" xfId="963"/>
    <cellStyle name="40% - Accent4 67 2" xfId="2687"/>
    <cellStyle name="40% - Accent4 68" xfId="977"/>
    <cellStyle name="40% - Accent4 68 2" xfId="2701"/>
    <cellStyle name="40% - Accent4 69" xfId="991"/>
    <cellStyle name="40% - Accent4 69 2" xfId="2715"/>
    <cellStyle name="40% - Accent4 7" xfId="122"/>
    <cellStyle name="40% - Accent4 7 2" xfId="1847"/>
    <cellStyle name="40% - Accent4 70" xfId="1005"/>
    <cellStyle name="40% - Accent4 70 2" xfId="2729"/>
    <cellStyle name="40% - Accent4 71" xfId="1019"/>
    <cellStyle name="40% - Accent4 71 2" xfId="2743"/>
    <cellStyle name="40% - Accent4 72" xfId="1033"/>
    <cellStyle name="40% - Accent4 72 2" xfId="2757"/>
    <cellStyle name="40% - Accent4 73" xfId="1047"/>
    <cellStyle name="40% - Accent4 73 2" xfId="2771"/>
    <cellStyle name="40% - Accent4 74" xfId="1061"/>
    <cellStyle name="40% - Accent4 74 2" xfId="2785"/>
    <cellStyle name="40% - Accent4 75" xfId="1075"/>
    <cellStyle name="40% - Accent4 75 2" xfId="2799"/>
    <cellStyle name="40% - Accent4 76" xfId="1089"/>
    <cellStyle name="40% - Accent4 76 2" xfId="2813"/>
    <cellStyle name="40% - Accent4 77" xfId="1103"/>
    <cellStyle name="40% - Accent4 77 2" xfId="2827"/>
    <cellStyle name="40% - Accent4 78" xfId="1117"/>
    <cellStyle name="40% - Accent4 78 2" xfId="2841"/>
    <cellStyle name="40% - Accent4 79" xfId="1131"/>
    <cellStyle name="40% - Accent4 79 2" xfId="2855"/>
    <cellStyle name="40% - Accent4 8" xfId="136"/>
    <cellStyle name="40% - Accent4 8 2" xfId="1861"/>
    <cellStyle name="40% - Accent4 80" xfId="1145"/>
    <cellStyle name="40% - Accent4 80 2" xfId="2869"/>
    <cellStyle name="40% - Accent4 81" xfId="1159"/>
    <cellStyle name="40% - Accent4 81 2" xfId="2883"/>
    <cellStyle name="40% - Accent4 82" xfId="1173"/>
    <cellStyle name="40% - Accent4 82 2" xfId="2897"/>
    <cellStyle name="40% - Accent4 83" xfId="1187"/>
    <cellStyle name="40% - Accent4 83 2" xfId="2911"/>
    <cellStyle name="40% - Accent4 84" xfId="1201"/>
    <cellStyle name="40% - Accent4 84 2" xfId="2925"/>
    <cellStyle name="40% - Accent4 85" xfId="1215"/>
    <cellStyle name="40% - Accent4 85 2" xfId="2939"/>
    <cellStyle name="40% - Accent4 86" xfId="1229"/>
    <cellStyle name="40% - Accent4 86 2" xfId="2953"/>
    <cellStyle name="40% - Accent4 87" xfId="1243"/>
    <cellStyle name="40% - Accent4 87 2" xfId="2967"/>
    <cellStyle name="40% - Accent4 88" xfId="1257"/>
    <cellStyle name="40% - Accent4 88 2" xfId="2981"/>
    <cellStyle name="40% - Accent4 89" xfId="1271"/>
    <cellStyle name="40% - Accent4 89 2" xfId="2995"/>
    <cellStyle name="40% - Accent4 9" xfId="150"/>
    <cellStyle name="40% - Accent4 9 2" xfId="1875"/>
    <cellStyle name="40% - Accent4 90" xfId="1285"/>
    <cellStyle name="40% - Accent4 90 2" xfId="3009"/>
    <cellStyle name="40% - Accent4 91" xfId="1299"/>
    <cellStyle name="40% - Accent4 91 2" xfId="3023"/>
    <cellStyle name="40% - Accent4 92" xfId="1313"/>
    <cellStyle name="40% - Accent4 92 2" xfId="3037"/>
    <cellStyle name="40% - Accent4 93" xfId="1327"/>
    <cellStyle name="40% - Accent4 93 2" xfId="3051"/>
    <cellStyle name="40% - Accent4 94" xfId="1341"/>
    <cellStyle name="40% - Accent4 94 2" xfId="3065"/>
    <cellStyle name="40% - Accent4 95" xfId="1355"/>
    <cellStyle name="40% - Accent4 95 2" xfId="3079"/>
    <cellStyle name="40% - Accent4 96" xfId="1369"/>
    <cellStyle name="40% - Accent4 96 2" xfId="3093"/>
    <cellStyle name="40% - Accent4 97" xfId="1383"/>
    <cellStyle name="40% - Accent4 97 2" xfId="3107"/>
    <cellStyle name="40% - Accent4 98" xfId="1397"/>
    <cellStyle name="40% - Accent4 98 2" xfId="3121"/>
    <cellStyle name="40% - Accent4 99" xfId="1411"/>
    <cellStyle name="40% - Accent4 99 2" xfId="3135"/>
    <cellStyle name="40% - Accent5" xfId="35" builtinId="47" customBuiltin="1"/>
    <cellStyle name="40% - Accent5 10" xfId="166"/>
    <cellStyle name="40% - Accent5 10 2" xfId="1891"/>
    <cellStyle name="40% - Accent5 100" xfId="1427"/>
    <cellStyle name="40% - Accent5 100 2" xfId="3151"/>
    <cellStyle name="40% - Accent5 101" xfId="1441"/>
    <cellStyle name="40% - Accent5 101 2" xfId="3165"/>
    <cellStyle name="40% - Accent5 102" xfId="1455"/>
    <cellStyle name="40% - Accent5 102 2" xfId="3179"/>
    <cellStyle name="40% - Accent5 103" xfId="1469"/>
    <cellStyle name="40% - Accent5 103 2" xfId="3193"/>
    <cellStyle name="40% - Accent5 104" xfId="1483"/>
    <cellStyle name="40% - Accent5 104 2" xfId="3207"/>
    <cellStyle name="40% - Accent5 105" xfId="1497"/>
    <cellStyle name="40% - Accent5 105 2" xfId="3221"/>
    <cellStyle name="40% - Accent5 106" xfId="1511"/>
    <cellStyle name="40% - Accent5 106 2" xfId="3235"/>
    <cellStyle name="40% - Accent5 107" xfId="1525"/>
    <cellStyle name="40% - Accent5 107 2" xfId="3249"/>
    <cellStyle name="40% - Accent5 108" xfId="1539"/>
    <cellStyle name="40% - Accent5 108 2" xfId="3263"/>
    <cellStyle name="40% - Accent5 109" xfId="1553"/>
    <cellStyle name="40% - Accent5 109 2" xfId="3277"/>
    <cellStyle name="40% - Accent5 11" xfId="180"/>
    <cellStyle name="40% - Accent5 11 2" xfId="1905"/>
    <cellStyle name="40% - Accent5 110" xfId="1568"/>
    <cellStyle name="40% - Accent5 110 2" xfId="3291"/>
    <cellStyle name="40% - Accent5 111" xfId="1582"/>
    <cellStyle name="40% - Accent5 111 2" xfId="3305"/>
    <cellStyle name="40% - Accent5 112" xfId="1596"/>
    <cellStyle name="40% - Accent5 112 2" xfId="3319"/>
    <cellStyle name="40% - Accent5 113" xfId="1610"/>
    <cellStyle name="40% - Accent5 113 2" xfId="3333"/>
    <cellStyle name="40% - Accent5 114" xfId="1624"/>
    <cellStyle name="40% - Accent5 114 2" xfId="3347"/>
    <cellStyle name="40% - Accent5 115" xfId="1638"/>
    <cellStyle name="40% - Accent5 115 2" xfId="3361"/>
    <cellStyle name="40% - Accent5 116" xfId="1652"/>
    <cellStyle name="40% - Accent5 116 2" xfId="3375"/>
    <cellStyle name="40% - Accent5 117" xfId="1666"/>
    <cellStyle name="40% - Accent5 117 2" xfId="3389"/>
    <cellStyle name="40% - Accent5 118" xfId="1680"/>
    <cellStyle name="40% - Accent5 118 2" xfId="3403"/>
    <cellStyle name="40% - Accent5 119" xfId="1694"/>
    <cellStyle name="40% - Accent5 119 2" xfId="3417"/>
    <cellStyle name="40% - Accent5 12" xfId="194"/>
    <cellStyle name="40% - Accent5 12 2" xfId="1919"/>
    <cellStyle name="40% - Accent5 120" xfId="1708"/>
    <cellStyle name="40% - Accent5 120 2" xfId="3431"/>
    <cellStyle name="40% - Accent5 121" xfId="1722"/>
    <cellStyle name="40% - Accent5 121 2" xfId="3445"/>
    <cellStyle name="40% - Accent5 122" xfId="1736"/>
    <cellStyle name="40% - Accent5 122 2" xfId="3459"/>
    <cellStyle name="40% - Accent5 123" xfId="1750"/>
    <cellStyle name="40% - Accent5 123 2" xfId="3473"/>
    <cellStyle name="40% - Accent5 124" xfId="1763"/>
    <cellStyle name="40% - Accent5 13" xfId="208"/>
    <cellStyle name="40% - Accent5 13 2" xfId="1933"/>
    <cellStyle name="40% - Accent5 14" xfId="222"/>
    <cellStyle name="40% - Accent5 14 2" xfId="1947"/>
    <cellStyle name="40% - Accent5 15" xfId="236"/>
    <cellStyle name="40% - Accent5 15 2" xfId="1961"/>
    <cellStyle name="40% - Accent5 16" xfId="250"/>
    <cellStyle name="40% - Accent5 16 2" xfId="1975"/>
    <cellStyle name="40% - Accent5 17" xfId="264"/>
    <cellStyle name="40% - Accent5 17 2" xfId="1989"/>
    <cellStyle name="40% - Accent5 18" xfId="278"/>
    <cellStyle name="40% - Accent5 18 2" xfId="2003"/>
    <cellStyle name="40% - Accent5 19" xfId="292"/>
    <cellStyle name="40% - Accent5 19 2" xfId="2017"/>
    <cellStyle name="40% - Accent5 2" xfId="54"/>
    <cellStyle name="40% - Accent5 2 2" xfId="1779"/>
    <cellStyle name="40% - Accent5 20" xfId="306"/>
    <cellStyle name="40% - Accent5 20 2" xfId="2031"/>
    <cellStyle name="40% - Accent5 21" xfId="320"/>
    <cellStyle name="40% - Accent5 21 2" xfId="2045"/>
    <cellStyle name="40% - Accent5 22" xfId="334"/>
    <cellStyle name="40% - Accent5 22 2" xfId="2059"/>
    <cellStyle name="40% - Accent5 23" xfId="348"/>
    <cellStyle name="40% - Accent5 23 2" xfId="2073"/>
    <cellStyle name="40% - Accent5 24" xfId="362"/>
    <cellStyle name="40% - Accent5 24 2" xfId="2087"/>
    <cellStyle name="40% - Accent5 25" xfId="376"/>
    <cellStyle name="40% - Accent5 25 2" xfId="2101"/>
    <cellStyle name="40% - Accent5 26" xfId="390"/>
    <cellStyle name="40% - Accent5 26 2" xfId="2115"/>
    <cellStyle name="40% - Accent5 27" xfId="404"/>
    <cellStyle name="40% - Accent5 27 2" xfId="2129"/>
    <cellStyle name="40% - Accent5 28" xfId="418"/>
    <cellStyle name="40% - Accent5 28 2" xfId="2143"/>
    <cellStyle name="40% - Accent5 29" xfId="432"/>
    <cellStyle name="40% - Accent5 29 2" xfId="2157"/>
    <cellStyle name="40% - Accent5 3" xfId="68"/>
    <cellStyle name="40% - Accent5 3 2" xfId="1793"/>
    <cellStyle name="40% - Accent5 30" xfId="447"/>
    <cellStyle name="40% - Accent5 30 2" xfId="2171"/>
    <cellStyle name="40% - Accent5 31" xfId="461"/>
    <cellStyle name="40% - Accent5 31 2" xfId="2185"/>
    <cellStyle name="40% - Accent5 32" xfId="475"/>
    <cellStyle name="40% - Accent5 32 2" xfId="2199"/>
    <cellStyle name="40% - Accent5 33" xfId="489"/>
    <cellStyle name="40% - Accent5 33 2" xfId="2213"/>
    <cellStyle name="40% - Accent5 34" xfId="503"/>
    <cellStyle name="40% - Accent5 34 2" xfId="2227"/>
    <cellStyle name="40% - Accent5 35" xfId="517"/>
    <cellStyle name="40% - Accent5 35 2" xfId="2241"/>
    <cellStyle name="40% - Accent5 36" xfId="531"/>
    <cellStyle name="40% - Accent5 36 2" xfId="2255"/>
    <cellStyle name="40% - Accent5 37" xfId="545"/>
    <cellStyle name="40% - Accent5 37 2" xfId="2269"/>
    <cellStyle name="40% - Accent5 38" xfId="559"/>
    <cellStyle name="40% - Accent5 38 2" xfId="2283"/>
    <cellStyle name="40% - Accent5 39" xfId="573"/>
    <cellStyle name="40% - Accent5 39 2" xfId="2297"/>
    <cellStyle name="40% - Accent5 4" xfId="82"/>
    <cellStyle name="40% - Accent5 4 2" xfId="1807"/>
    <cellStyle name="40% - Accent5 40" xfId="587"/>
    <cellStyle name="40% - Accent5 40 2" xfId="2311"/>
    <cellStyle name="40% - Accent5 41" xfId="601"/>
    <cellStyle name="40% - Accent5 41 2" xfId="2325"/>
    <cellStyle name="40% - Accent5 42" xfId="615"/>
    <cellStyle name="40% - Accent5 42 2" xfId="2339"/>
    <cellStyle name="40% - Accent5 43" xfId="629"/>
    <cellStyle name="40% - Accent5 43 2" xfId="2353"/>
    <cellStyle name="40% - Accent5 44" xfId="643"/>
    <cellStyle name="40% - Accent5 44 2" xfId="2367"/>
    <cellStyle name="40% - Accent5 45" xfId="657"/>
    <cellStyle name="40% - Accent5 45 2" xfId="2381"/>
    <cellStyle name="40% - Accent5 46" xfId="671"/>
    <cellStyle name="40% - Accent5 46 2" xfId="2395"/>
    <cellStyle name="40% - Accent5 47" xfId="685"/>
    <cellStyle name="40% - Accent5 47 2" xfId="2409"/>
    <cellStyle name="40% - Accent5 48" xfId="699"/>
    <cellStyle name="40% - Accent5 48 2" xfId="2423"/>
    <cellStyle name="40% - Accent5 49" xfId="713"/>
    <cellStyle name="40% - Accent5 49 2" xfId="2437"/>
    <cellStyle name="40% - Accent5 5" xfId="96"/>
    <cellStyle name="40% - Accent5 5 2" xfId="1821"/>
    <cellStyle name="40% - Accent5 50" xfId="727"/>
    <cellStyle name="40% - Accent5 50 2" xfId="2451"/>
    <cellStyle name="40% - Accent5 51" xfId="741"/>
    <cellStyle name="40% - Accent5 51 2" xfId="2465"/>
    <cellStyle name="40% - Accent5 52" xfId="755"/>
    <cellStyle name="40% - Accent5 52 2" xfId="2479"/>
    <cellStyle name="40% - Accent5 53" xfId="769"/>
    <cellStyle name="40% - Accent5 53 2" xfId="2493"/>
    <cellStyle name="40% - Accent5 54" xfId="783"/>
    <cellStyle name="40% - Accent5 54 2" xfId="2507"/>
    <cellStyle name="40% - Accent5 55" xfId="797"/>
    <cellStyle name="40% - Accent5 55 2" xfId="2521"/>
    <cellStyle name="40% - Accent5 56" xfId="811"/>
    <cellStyle name="40% - Accent5 56 2" xfId="2535"/>
    <cellStyle name="40% - Accent5 57" xfId="825"/>
    <cellStyle name="40% - Accent5 57 2" xfId="2549"/>
    <cellStyle name="40% - Accent5 58" xfId="839"/>
    <cellStyle name="40% - Accent5 58 2" xfId="2563"/>
    <cellStyle name="40% - Accent5 59" xfId="853"/>
    <cellStyle name="40% - Accent5 59 2" xfId="2577"/>
    <cellStyle name="40% - Accent5 6" xfId="110"/>
    <cellStyle name="40% - Accent5 6 2" xfId="1835"/>
    <cellStyle name="40% - Accent5 60" xfId="867"/>
    <cellStyle name="40% - Accent5 60 2" xfId="2591"/>
    <cellStyle name="40% - Accent5 61" xfId="881"/>
    <cellStyle name="40% - Accent5 61 2" xfId="2605"/>
    <cellStyle name="40% - Accent5 62" xfId="895"/>
    <cellStyle name="40% - Accent5 62 2" xfId="2619"/>
    <cellStyle name="40% - Accent5 63" xfId="909"/>
    <cellStyle name="40% - Accent5 63 2" xfId="2633"/>
    <cellStyle name="40% - Accent5 64" xfId="923"/>
    <cellStyle name="40% - Accent5 64 2" xfId="2647"/>
    <cellStyle name="40% - Accent5 65" xfId="937"/>
    <cellStyle name="40% - Accent5 65 2" xfId="2661"/>
    <cellStyle name="40% - Accent5 66" xfId="951"/>
    <cellStyle name="40% - Accent5 66 2" xfId="2675"/>
    <cellStyle name="40% - Accent5 67" xfId="965"/>
    <cellStyle name="40% - Accent5 67 2" xfId="2689"/>
    <cellStyle name="40% - Accent5 68" xfId="979"/>
    <cellStyle name="40% - Accent5 68 2" xfId="2703"/>
    <cellStyle name="40% - Accent5 69" xfId="993"/>
    <cellStyle name="40% - Accent5 69 2" xfId="2717"/>
    <cellStyle name="40% - Accent5 7" xfId="124"/>
    <cellStyle name="40% - Accent5 7 2" xfId="1849"/>
    <cellStyle name="40% - Accent5 70" xfId="1007"/>
    <cellStyle name="40% - Accent5 70 2" xfId="2731"/>
    <cellStyle name="40% - Accent5 71" xfId="1021"/>
    <cellStyle name="40% - Accent5 71 2" xfId="2745"/>
    <cellStyle name="40% - Accent5 72" xfId="1035"/>
    <cellStyle name="40% - Accent5 72 2" xfId="2759"/>
    <cellStyle name="40% - Accent5 73" xfId="1049"/>
    <cellStyle name="40% - Accent5 73 2" xfId="2773"/>
    <cellStyle name="40% - Accent5 74" xfId="1063"/>
    <cellStyle name="40% - Accent5 74 2" xfId="2787"/>
    <cellStyle name="40% - Accent5 75" xfId="1077"/>
    <cellStyle name="40% - Accent5 75 2" xfId="2801"/>
    <cellStyle name="40% - Accent5 76" xfId="1091"/>
    <cellStyle name="40% - Accent5 76 2" xfId="2815"/>
    <cellStyle name="40% - Accent5 77" xfId="1105"/>
    <cellStyle name="40% - Accent5 77 2" xfId="2829"/>
    <cellStyle name="40% - Accent5 78" xfId="1119"/>
    <cellStyle name="40% - Accent5 78 2" xfId="2843"/>
    <cellStyle name="40% - Accent5 79" xfId="1133"/>
    <cellStyle name="40% - Accent5 79 2" xfId="2857"/>
    <cellStyle name="40% - Accent5 8" xfId="138"/>
    <cellStyle name="40% - Accent5 8 2" xfId="1863"/>
    <cellStyle name="40% - Accent5 80" xfId="1147"/>
    <cellStyle name="40% - Accent5 80 2" xfId="2871"/>
    <cellStyle name="40% - Accent5 81" xfId="1161"/>
    <cellStyle name="40% - Accent5 81 2" xfId="2885"/>
    <cellStyle name="40% - Accent5 82" xfId="1175"/>
    <cellStyle name="40% - Accent5 82 2" xfId="2899"/>
    <cellStyle name="40% - Accent5 83" xfId="1189"/>
    <cellStyle name="40% - Accent5 83 2" xfId="2913"/>
    <cellStyle name="40% - Accent5 84" xfId="1203"/>
    <cellStyle name="40% - Accent5 84 2" xfId="2927"/>
    <cellStyle name="40% - Accent5 85" xfId="1217"/>
    <cellStyle name="40% - Accent5 85 2" xfId="2941"/>
    <cellStyle name="40% - Accent5 86" xfId="1231"/>
    <cellStyle name="40% - Accent5 86 2" xfId="2955"/>
    <cellStyle name="40% - Accent5 87" xfId="1245"/>
    <cellStyle name="40% - Accent5 87 2" xfId="2969"/>
    <cellStyle name="40% - Accent5 88" xfId="1259"/>
    <cellStyle name="40% - Accent5 88 2" xfId="2983"/>
    <cellStyle name="40% - Accent5 89" xfId="1273"/>
    <cellStyle name="40% - Accent5 89 2" xfId="2997"/>
    <cellStyle name="40% - Accent5 9" xfId="152"/>
    <cellStyle name="40% - Accent5 9 2" xfId="1877"/>
    <cellStyle name="40% - Accent5 90" xfId="1287"/>
    <cellStyle name="40% - Accent5 90 2" xfId="3011"/>
    <cellStyle name="40% - Accent5 91" xfId="1301"/>
    <cellStyle name="40% - Accent5 91 2" xfId="3025"/>
    <cellStyle name="40% - Accent5 92" xfId="1315"/>
    <cellStyle name="40% - Accent5 92 2" xfId="3039"/>
    <cellStyle name="40% - Accent5 93" xfId="1329"/>
    <cellStyle name="40% - Accent5 93 2" xfId="3053"/>
    <cellStyle name="40% - Accent5 94" xfId="1343"/>
    <cellStyle name="40% - Accent5 94 2" xfId="3067"/>
    <cellStyle name="40% - Accent5 95" xfId="1357"/>
    <cellStyle name="40% - Accent5 95 2" xfId="3081"/>
    <cellStyle name="40% - Accent5 96" xfId="1371"/>
    <cellStyle name="40% - Accent5 96 2" xfId="3095"/>
    <cellStyle name="40% - Accent5 97" xfId="1385"/>
    <cellStyle name="40% - Accent5 97 2" xfId="3109"/>
    <cellStyle name="40% - Accent5 98" xfId="1399"/>
    <cellStyle name="40% - Accent5 98 2" xfId="3123"/>
    <cellStyle name="40% - Accent5 99" xfId="1413"/>
    <cellStyle name="40% - Accent5 99 2" xfId="3137"/>
    <cellStyle name="40% - Accent6" xfId="39" builtinId="51" customBuiltin="1"/>
    <cellStyle name="40% - Accent6 10" xfId="168"/>
    <cellStyle name="40% - Accent6 10 2" xfId="1893"/>
    <cellStyle name="40% - Accent6 100" xfId="1429"/>
    <cellStyle name="40% - Accent6 100 2" xfId="3153"/>
    <cellStyle name="40% - Accent6 101" xfId="1443"/>
    <cellStyle name="40% - Accent6 101 2" xfId="3167"/>
    <cellStyle name="40% - Accent6 102" xfId="1457"/>
    <cellStyle name="40% - Accent6 102 2" xfId="3181"/>
    <cellStyle name="40% - Accent6 103" xfId="1471"/>
    <cellStyle name="40% - Accent6 103 2" xfId="3195"/>
    <cellStyle name="40% - Accent6 104" xfId="1485"/>
    <cellStyle name="40% - Accent6 104 2" xfId="3209"/>
    <cellStyle name="40% - Accent6 105" xfId="1499"/>
    <cellStyle name="40% - Accent6 105 2" xfId="3223"/>
    <cellStyle name="40% - Accent6 106" xfId="1513"/>
    <cellStyle name="40% - Accent6 106 2" xfId="3237"/>
    <cellStyle name="40% - Accent6 107" xfId="1527"/>
    <cellStyle name="40% - Accent6 107 2" xfId="3251"/>
    <cellStyle name="40% - Accent6 108" xfId="1541"/>
    <cellStyle name="40% - Accent6 108 2" xfId="3265"/>
    <cellStyle name="40% - Accent6 109" xfId="1555"/>
    <cellStyle name="40% - Accent6 109 2" xfId="3279"/>
    <cellStyle name="40% - Accent6 11" xfId="182"/>
    <cellStyle name="40% - Accent6 11 2" xfId="1907"/>
    <cellStyle name="40% - Accent6 110" xfId="1570"/>
    <cellStyle name="40% - Accent6 110 2" xfId="3293"/>
    <cellStyle name="40% - Accent6 111" xfId="1584"/>
    <cellStyle name="40% - Accent6 111 2" xfId="3307"/>
    <cellStyle name="40% - Accent6 112" xfId="1598"/>
    <cellStyle name="40% - Accent6 112 2" xfId="3321"/>
    <cellStyle name="40% - Accent6 113" xfId="1612"/>
    <cellStyle name="40% - Accent6 113 2" xfId="3335"/>
    <cellStyle name="40% - Accent6 114" xfId="1626"/>
    <cellStyle name="40% - Accent6 114 2" xfId="3349"/>
    <cellStyle name="40% - Accent6 115" xfId="1640"/>
    <cellStyle name="40% - Accent6 115 2" xfId="3363"/>
    <cellStyle name="40% - Accent6 116" xfId="1654"/>
    <cellStyle name="40% - Accent6 116 2" xfId="3377"/>
    <cellStyle name="40% - Accent6 117" xfId="1668"/>
    <cellStyle name="40% - Accent6 117 2" xfId="3391"/>
    <cellStyle name="40% - Accent6 118" xfId="1682"/>
    <cellStyle name="40% - Accent6 118 2" xfId="3405"/>
    <cellStyle name="40% - Accent6 119" xfId="1696"/>
    <cellStyle name="40% - Accent6 119 2" xfId="3419"/>
    <cellStyle name="40% - Accent6 12" xfId="196"/>
    <cellStyle name="40% - Accent6 12 2" xfId="1921"/>
    <cellStyle name="40% - Accent6 120" xfId="1710"/>
    <cellStyle name="40% - Accent6 120 2" xfId="3433"/>
    <cellStyle name="40% - Accent6 121" xfId="1724"/>
    <cellStyle name="40% - Accent6 121 2" xfId="3447"/>
    <cellStyle name="40% - Accent6 122" xfId="1738"/>
    <cellStyle name="40% - Accent6 122 2" xfId="3461"/>
    <cellStyle name="40% - Accent6 123" xfId="1752"/>
    <cellStyle name="40% - Accent6 123 2" xfId="3475"/>
    <cellStyle name="40% - Accent6 124" xfId="1765"/>
    <cellStyle name="40% - Accent6 13" xfId="210"/>
    <cellStyle name="40% - Accent6 13 2" xfId="1935"/>
    <cellStyle name="40% - Accent6 14" xfId="224"/>
    <cellStyle name="40% - Accent6 14 2" xfId="1949"/>
    <cellStyle name="40% - Accent6 15" xfId="238"/>
    <cellStyle name="40% - Accent6 15 2" xfId="1963"/>
    <cellStyle name="40% - Accent6 16" xfId="252"/>
    <cellStyle name="40% - Accent6 16 2" xfId="1977"/>
    <cellStyle name="40% - Accent6 17" xfId="266"/>
    <cellStyle name="40% - Accent6 17 2" xfId="1991"/>
    <cellStyle name="40% - Accent6 18" xfId="280"/>
    <cellStyle name="40% - Accent6 18 2" xfId="2005"/>
    <cellStyle name="40% - Accent6 19" xfId="294"/>
    <cellStyle name="40% - Accent6 19 2" xfId="2019"/>
    <cellStyle name="40% - Accent6 2" xfId="56"/>
    <cellStyle name="40% - Accent6 2 2" xfId="1781"/>
    <cellStyle name="40% - Accent6 20" xfId="308"/>
    <cellStyle name="40% - Accent6 20 2" xfId="2033"/>
    <cellStyle name="40% - Accent6 21" xfId="322"/>
    <cellStyle name="40% - Accent6 21 2" xfId="2047"/>
    <cellStyle name="40% - Accent6 22" xfId="336"/>
    <cellStyle name="40% - Accent6 22 2" xfId="2061"/>
    <cellStyle name="40% - Accent6 23" xfId="350"/>
    <cellStyle name="40% - Accent6 23 2" xfId="2075"/>
    <cellStyle name="40% - Accent6 24" xfId="364"/>
    <cellStyle name="40% - Accent6 24 2" xfId="2089"/>
    <cellStyle name="40% - Accent6 25" xfId="378"/>
    <cellStyle name="40% - Accent6 25 2" xfId="2103"/>
    <cellStyle name="40% - Accent6 26" xfId="392"/>
    <cellStyle name="40% - Accent6 26 2" xfId="2117"/>
    <cellStyle name="40% - Accent6 27" xfId="406"/>
    <cellStyle name="40% - Accent6 27 2" xfId="2131"/>
    <cellStyle name="40% - Accent6 28" xfId="420"/>
    <cellStyle name="40% - Accent6 28 2" xfId="2145"/>
    <cellStyle name="40% - Accent6 29" xfId="434"/>
    <cellStyle name="40% - Accent6 29 2" xfId="2159"/>
    <cellStyle name="40% - Accent6 3" xfId="70"/>
    <cellStyle name="40% - Accent6 3 2" xfId="1795"/>
    <cellStyle name="40% - Accent6 30" xfId="449"/>
    <cellStyle name="40% - Accent6 30 2" xfId="2173"/>
    <cellStyle name="40% - Accent6 31" xfId="463"/>
    <cellStyle name="40% - Accent6 31 2" xfId="2187"/>
    <cellStyle name="40% - Accent6 32" xfId="477"/>
    <cellStyle name="40% - Accent6 32 2" xfId="2201"/>
    <cellStyle name="40% - Accent6 33" xfId="491"/>
    <cellStyle name="40% - Accent6 33 2" xfId="2215"/>
    <cellStyle name="40% - Accent6 34" xfId="505"/>
    <cellStyle name="40% - Accent6 34 2" xfId="2229"/>
    <cellStyle name="40% - Accent6 35" xfId="519"/>
    <cellStyle name="40% - Accent6 35 2" xfId="2243"/>
    <cellStyle name="40% - Accent6 36" xfId="533"/>
    <cellStyle name="40% - Accent6 36 2" xfId="2257"/>
    <cellStyle name="40% - Accent6 37" xfId="547"/>
    <cellStyle name="40% - Accent6 37 2" xfId="2271"/>
    <cellStyle name="40% - Accent6 38" xfId="561"/>
    <cellStyle name="40% - Accent6 38 2" xfId="2285"/>
    <cellStyle name="40% - Accent6 39" xfId="575"/>
    <cellStyle name="40% - Accent6 39 2" xfId="2299"/>
    <cellStyle name="40% - Accent6 4" xfId="84"/>
    <cellStyle name="40% - Accent6 4 2" xfId="1809"/>
    <cellStyle name="40% - Accent6 40" xfId="589"/>
    <cellStyle name="40% - Accent6 40 2" xfId="2313"/>
    <cellStyle name="40% - Accent6 41" xfId="603"/>
    <cellStyle name="40% - Accent6 41 2" xfId="2327"/>
    <cellStyle name="40% - Accent6 42" xfId="617"/>
    <cellStyle name="40% - Accent6 42 2" xfId="2341"/>
    <cellStyle name="40% - Accent6 43" xfId="631"/>
    <cellStyle name="40% - Accent6 43 2" xfId="2355"/>
    <cellStyle name="40% - Accent6 44" xfId="645"/>
    <cellStyle name="40% - Accent6 44 2" xfId="2369"/>
    <cellStyle name="40% - Accent6 45" xfId="659"/>
    <cellStyle name="40% - Accent6 45 2" xfId="2383"/>
    <cellStyle name="40% - Accent6 46" xfId="673"/>
    <cellStyle name="40% - Accent6 46 2" xfId="2397"/>
    <cellStyle name="40% - Accent6 47" xfId="687"/>
    <cellStyle name="40% - Accent6 47 2" xfId="2411"/>
    <cellStyle name="40% - Accent6 48" xfId="701"/>
    <cellStyle name="40% - Accent6 48 2" xfId="2425"/>
    <cellStyle name="40% - Accent6 49" xfId="715"/>
    <cellStyle name="40% - Accent6 49 2" xfId="2439"/>
    <cellStyle name="40% - Accent6 5" xfId="98"/>
    <cellStyle name="40% - Accent6 5 2" xfId="1823"/>
    <cellStyle name="40% - Accent6 50" xfId="729"/>
    <cellStyle name="40% - Accent6 50 2" xfId="2453"/>
    <cellStyle name="40% - Accent6 51" xfId="743"/>
    <cellStyle name="40% - Accent6 51 2" xfId="2467"/>
    <cellStyle name="40% - Accent6 52" xfId="757"/>
    <cellStyle name="40% - Accent6 52 2" xfId="2481"/>
    <cellStyle name="40% - Accent6 53" xfId="771"/>
    <cellStyle name="40% - Accent6 53 2" xfId="2495"/>
    <cellStyle name="40% - Accent6 54" xfId="785"/>
    <cellStyle name="40% - Accent6 54 2" xfId="2509"/>
    <cellStyle name="40% - Accent6 55" xfId="799"/>
    <cellStyle name="40% - Accent6 55 2" xfId="2523"/>
    <cellStyle name="40% - Accent6 56" xfId="813"/>
    <cellStyle name="40% - Accent6 56 2" xfId="2537"/>
    <cellStyle name="40% - Accent6 57" xfId="827"/>
    <cellStyle name="40% - Accent6 57 2" xfId="2551"/>
    <cellStyle name="40% - Accent6 58" xfId="841"/>
    <cellStyle name="40% - Accent6 58 2" xfId="2565"/>
    <cellStyle name="40% - Accent6 59" xfId="855"/>
    <cellStyle name="40% - Accent6 59 2" xfId="2579"/>
    <cellStyle name="40% - Accent6 6" xfId="112"/>
    <cellStyle name="40% - Accent6 6 2" xfId="1837"/>
    <cellStyle name="40% - Accent6 60" xfId="869"/>
    <cellStyle name="40% - Accent6 60 2" xfId="2593"/>
    <cellStyle name="40% - Accent6 61" xfId="883"/>
    <cellStyle name="40% - Accent6 61 2" xfId="2607"/>
    <cellStyle name="40% - Accent6 62" xfId="897"/>
    <cellStyle name="40% - Accent6 62 2" xfId="2621"/>
    <cellStyle name="40% - Accent6 63" xfId="911"/>
    <cellStyle name="40% - Accent6 63 2" xfId="2635"/>
    <cellStyle name="40% - Accent6 64" xfId="925"/>
    <cellStyle name="40% - Accent6 64 2" xfId="2649"/>
    <cellStyle name="40% - Accent6 65" xfId="939"/>
    <cellStyle name="40% - Accent6 65 2" xfId="2663"/>
    <cellStyle name="40% - Accent6 66" xfId="953"/>
    <cellStyle name="40% - Accent6 66 2" xfId="2677"/>
    <cellStyle name="40% - Accent6 67" xfId="967"/>
    <cellStyle name="40% - Accent6 67 2" xfId="2691"/>
    <cellStyle name="40% - Accent6 68" xfId="981"/>
    <cellStyle name="40% - Accent6 68 2" xfId="2705"/>
    <cellStyle name="40% - Accent6 69" xfId="995"/>
    <cellStyle name="40% - Accent6 69 2" xfId="2719"/>
    <cellStyle name="40% - Accent6 7" xfId="126"/>
    <cellStyle name="40% - Accent6 7 2" xfId="1851"/>
    <cellStyle name="40% - Accent6 70" xfId="1009"/>
    <cellStyle name="40% - Accent6 70 2" xfId="2733"/>
    <cellStyle name="40% - Accent6 71" xfId="1023"/>
    <cellStyle name="40% - Accent6 71 2" xfId="2747"/>
    <cellStyle name="40% - Accent6 72" xfId="1037"/>
    <cellStyle name="40% - Accent6 72 2" xfId="2761"/>
    <cellStyle name="40% - Accent6 73" xfId="1051"/>
    <cellStyle name="40% - Accent6 73 2" xfId="2775"/>
    <cellStyle name="40% - Accent6 74" xfId="1065"/>
    <cellStyle name="40% - Accent6 74 2" xfId="2789"/>
    <cellStyle name="40% - Accent6 75" xfId="1079"/>
    <cellStyle name="40% - Accent6 75 2" xfId="2803"/>
    <cellStyle name="40% - Accent6 76" xfId="1093"/>
    <cellStyle name="40% - Accent6 76 2" xfId="2817"/>
    <cellStyle name="40% - Accent6 77" xfId="1107"/>
    <cellStyle name="40% - Accent6 77 2" xfId="2831"/>
    <cellStyle name="40% - Accent6 78" xfId="1121"/>
    <cellStyle name="40% - Accent6 78 2" xfId="2845"/>
    <cellStyle name="40% - Accent6 79" xfId="1135"/>
    <cellStyle name="40% - Accent6 79 2" xfId="2859"/>
    <cellStyle name="40% - Accent6 8" xfId="140"/>
    <cellStyle name="40% - Accent6 8 2" xfId="1865"/>
    <cellStyle name="40% - Accent6 80" xfId="1149"/>
    <cellStyle name="40% - Accent6 80 2" xfId="2873"/>
    <cellStyle name="40% - Accent6 81" xfId="1163"/>
    <cellStyle name="40% - Accent6 81 2" xfId="2887"/>
    <cellStyle name="40% - Accent6 82" xfId="1177"/>
    <cellStyle name="40% - Accent6 82 2" xfId="2901"/>
    <cellStyle name="40% - Accent6 83" xfId="1191"/>
    <cellStyle name="40% - Accent6 83 2" xfId="2915"/>
    <cellStyle name="40% - Accent6 84" xfId="1205"/>
    <cellStyle name="40% - Accent6 84 2" xfId="2929"/>
    <cellStyle name="40% - Accent6 85" xfId="1219"/>
    <cellStyle name="40% - Accent6 85 2" xfId="2943"/>
    <cellStyle name="40% - Accent6 86" xfId="1233"/>
    <cellStyle name="40% - Accent6 86 2" xfId="2957"/>
    <cellStyle name="40% - Accent6 87" xfId="1247"/>
    <cellStyle name="40% - Accent6 87 2" xfId="2971"/>
    <cellStyle name="40% - Accent6 88" xfId="1261"/>
    <cellStyle name="40% - Accent6 88 2" xfId="2985"/>
    <cellStyle name="40% - Accent6 89" xfId="1275"/>
    <cellStyle name="40% - Accent6 89 2" xfId="2999"/>
    <cellStyle name="40% - Accent6 9" xfId="154"/>
    <cellStyle name="40% - Accent6 9 2" xfId="1879"/>
    <cellStyle name="40% - Accent6 90" xfId="1289"/>
    <cellStyle name="40% - Accent6 90 2" xfId="3013"/>
    <cellStyle name="40% - Accent6 91" xfId="1303"/>
    <cellStyle name="40% - Accent6 91 2" xfId="3027"/>
    <cellStyle name="40% - Accent6 92" xfId="1317"/>
    <cellStyle name="40% - Accent6 92 2" xfId="3041"/>
    <cellStyle name="40% - Accent6 93" xfId="1331"/>
    <cellStyle name="40% - Accent6 93 2" xfId="3055"/>
    <cellStyle name="40% - Accent6 94" xfId="1345"/>
    <cellStyle name="40% - Accent6 94 2" xfId="3069"/>
    <cellStyle name="40% - Accent6 95" xfId="1359"/>
    <cellStyle name="40% - Accent6 95 2" xfId="3083"/>
    <cellStyle name="40% - Accent6 96" xfId="1373"/>
    <cellStyle name="40% - Accent6 96 2" xfId="3097"/>
    <cellStyle name="40% - Accent6 97" xfId="1387"/>
    <cellStyle name="40% - Accent6 97 2" xfId="3111"/>
    <cellStyle name="40% - Accent6 98" xfId="1401"/>
    <cellStyle name="40% - Accent6 98 2" xfId="3125"/>
    <cellStyle name="40% - Accent6 99" xfId="1415"/>
    <cellStyle name="40% - Accent6 99 2" xfId="3139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41"/>
    <cellStyle name="Normal 10 2" xfId="1866"/>
    <cellStyle name="Normal 100" xfId="1402"/>
    <cellStyle name="Normal 100 2" xfId="3126"/>
    <cellStyle name="Normal 101" xfId="1416"/>
    <cellStyle name="Normal 101 2" xfId="3140"/>
    <cellStyle name="Normal 102" xfId="1430"/>
    <cellStyle name="Normal 102 2" xfId="3154"/>
    <cellStyle name="Normal 103" xfId="1444"/>
    <cellStyle name="Normal 103 2" xfId="3168"/>
    <cellStyle name="Normal 104" xfId="1458"/>
    <cellStyle name="Normal 104 2" xfId="3182"/>
    <cellStyle name="Normal 105" xfId="1472"/>
    <cellStyle name="Normal 105 2" xfId="3196"/>
    <cellStyle name="Normal 106" xfId="1486"/>
    <cellStyle name="Normal 106 2" xfId="3210"/>
    <cellStyle name="Normal 107" xfId="1500"/>
    <cellStyle name="Normal 107 2" xfId="3224"/>
    <cellStyle name="Normal 108" xfId="1514"/>
    <cellStyle name="Normal 108 2" xfId="3238"/>
    <cellStyle name="Normal 109" xfId="1528"/>
    <cellStyle name="Normal 109 2" xfId="3252"/>
    <cellStyle name="Normal 11" xfId="155"/>
    <cellStyle name="Normal 11 2" xfId="1880"/>
    <cellStyle name="Normal 110" xfId="1542"/>
    <cellStyle name="Normal 110 2" xfId="3266"/>
    <cellStyle name="Normal 111" xfId="1557"/>
    <cellStyle name="Normal 111 2" xfId="3280"/>
    <cellStyle name="Normal 112" xfId="435"/>
    <cellStyle name="Normal 113" xfId="1571"/>
    <cellStyle name="Normal 113 2" xfId="3294"/>
    <cellStyle name="Normal 114" xfId="1585"/>
    <cellStyle name="Normal 114 2" xfId="3308"/>
    <cellStyle name="Normal 115" xfId="1599"/>
    <cellStyle name="Normal 115 2" xfId="3322"/>
    <cellStyle name="Normal 116" xfId="1613"/>
    <cellStyle name="Normal 116 2" xfId="3336"/>
    <cellStyle name="Normal 117" xfId="1627"/>
    <cellStyle name="Normal 117 2" xfId="3350"/>
    <cellStyle name="Normal 118" xfId="1641"/>
    <cellStyle name="Normal 118 2" xfId="3364"/>
    <cellStyle name="Normal 119" xfId="1655"/>
    <cellStyle name="Normal 119 2" xfId="3378"/>
    <cellStyle name="Normal 12" xfId="169"/>
    <cellStyle name="Normal 12 2" xfId="1894"/>
    <cellStyle name="Normal 120" xfId="1669"/>
    <cellStyle name="Normal 120 2" xfId="3392"/>
    <cellStyle name="Normal 121" xfId="1683"/>
    <cellStyle name="Normal 121 2" xfId="3406"/>
    <cellStyle name="Normal 122" xfId="1697"/>
    <cellStyle name="Normal 122 2" xfId="3420"/>
    <cellStyle name="Normal 123" xfId="1711"/>
    <cellStyle name="Normal 123 2" xfId="3434"/>
    <cellStyle name="Normal 124" xfId="1725"/>
    <cellStyle name="Normal 124 2" xfId="3448"/>
    <cellStyle name="Normal 125" xfId="1739"/>
    <cellStyle name="Normal 125 2" xfId="3462"/>
    <cellStyle name="Normal 126" xfId="1753"/>
    <cellStyle name="Normal 13" xfId="183"/>
    <cellStyle name="Normal 13 2" xfId="1908"/>
    <cellStyle name="Normal 14" xfId="197"/>
    <cellStyle name="Normal 14 2" xfId="1922"/>
    <cellStyle name="Normal 15" xfId="211"/>
    <cellStyle name="Normal 15 2" xfId="1936"/>
    <cellStyle name="Normal 16" xfId="225"/>
    <cellStyle name="Normal 16 2" xfId="1950"/>
    <cellStyle name="Normal 17" xfId="239"/>
    <cellStyle name="Normal 17 2" xfId="1964"/>
    <cellStyle name="Normal 18" xfId="253"/>
    <cellStyle name="Normal 18 2" xfId="1978"/>
    <cellStyle name="Normal 19" xfId="267"/>
    <cellStyle name="Normal 19 2" xfId="1992"/>
    <cellStyle name="Normal 2" xfId="41"/>
    <cellStyle name="Normal 2 2" xfId="1766"/>
    <cellStyle name="Normal 20" xfId="281"/>
    <cellStyle name="Normal 20 2" xfId="2006"/>
    <cellStyle name="Normal 21" xfId="295"/>
    <cellStyle name="Normal 21 2" xfId="2020"/>
    <cellStyle name="Normal 22" xfId="309"/>
    <cellStyle name="Normal 22 2" xfId="2034"/>
    <cellStyle name="Normal 23" xfId="323"/>
    <cellStyle name="Normal 23 2" xfId="2048"/>
    <cellStyle name="Normal 24" xfId="337"/>
    <cellStyle name="Normal 24 2" xfId="2062"/>
    <cellStyle name="Normal 25" xfId="351"/>
    <cellStyle name="Normal 25 2" xfId="2076"/>
    <cellStyle name="Normal 258" xfId="1556"/>
    <cellStyle name="Normal 26" xfId="365"/>
    <cellStyle name="Normal 26 2" xfId="2090"/>
    <cellStyle name="Normal 27" xfId="379"/>
    <cellStyle name="Normal 27 2" xfId="2104"/>
    <cellStyle name="Normal 28" xfId="393"/>
    <cellStyle name="Normal 28 2" xfId="2118"/>
    <cellStyle name="Normal 29" xfId="407"/>
    <cellStyle name="Normal 29 2" xfId="2132"/>
    <cellStyle name="Normal 3" xfId="43"/>
    <cellStyle name="Normal 3 2" xfId="1768"/>
    <cellStyle name="Normal 30" xfId="421"/>
    <cellStyle name="Normal 30 2" xfId="2146"/>
    <cellStyle name="Normal 31" xfId="436"/>
    <cellStyle name="Normal 31 2" xfId="2160"/>
    <cellStyle name="Normal 32" xfId="450"/>
    <cellStyle name="Normal 32 2" xfId="2174"/>
    <cellStyle name="Normal 33" xfId="464"/>
    <cellStyle name="Normal 33 2" xfId="2188"/>
    <cellStyle name="Normal 34" xfId="478"/>
    <cellStyle name="Normal 34 2" xfId="2202"/>
    <cellStyle name="Normal 35" xfId="492"/>
    <cellStyle name="Normal 35 2" xfId="2216"/>
    <cellStyle name="Normal 36" xfId="506"/>
    <cellStyle name="Normal 36 2" xfId="2230"/>
    <cellStyle name="Normal 37" xfId="520"/>
    <cellStyle name="Normal 37 2" xfId="2244"/>
    <cellStyle name="Normal 38" xfId="534"/>
    <cellStyle name="Normal 38 2" xfId="2258"/>
    <cellStyle name="Normal 39" xfId="548"/>
    <cellStyle name="Normal 39 2" xfId="2272"/>
    <cellStyle name="Normal 4" xfId="57"/>
    <cellStyle name="Normal 4 2" xfId="1782"/>
    <cellStyle name="Normal 40" xfId="562"/>
    <cellStyle name="Normal 40 2" xfId="2286"/>
    <cellStyle name="Normal 41" xfId="576"/>
    <cellStyle name="Normal 41 2" xfId="2300"/>
    <cellStyle name="Normal 42" xfId="590"/>
    <cellStyle name="Normal 42 2" xfId="2314"/>
    <cellStyle name="Normal 43" xfId="604"/>
    <cellStyle name="Normal 43 2" xfId="2328"/>
    <cellStyle name="Normal 44" xfId="618"/>
    <cellStyle name="Normal 44 2" xfId="2342"/>
    <cellStyle name="Normal 45" xfId="632"/>
    <cellStyle name="Normal 45 2" xfId="2356"/>
    <cellStyle name="Normal 46" xfId="646"/>
    <cellStyle name="Normal 46 2" xfId="2370"/>
    <cellStyle name="Normal 47" xfId="660"/>
    <cellStyle name="Normal 47 2" xfId="2384"/>
    <cellStyle name="Normal 48" xfId="674"/>
    <cellStyle name="Normal 48 2" xfId="2398"/>
    <cellStyle name="Normal 49" xfId="688"/>
    <cellStyle name="Normal 49 2" xfId="2412"/>
    <cellStyle name="Normal 5" xfId="71"/>
    <cellStyle name="Normal 5 2" xfId="1796"/>
    <cellStyle name="Normal 50" xfId="702"/>
    <cellStyle name="Normal 50 2" xfId="2426"/>
    <cellStyle name="Normal 51" xfId="716"/>
    <cellStyle name="Normal 51 2" xfId="2440"/>
    <cellStyle name="Normal 52" xfId="730"/>
    <cellStyle name="Normal 52 2" xfId="2454"/>
    <cellStyle name="Normal 53" xfId="744"/>
    <cellStyle name="Normal 53 2" xfId="2468"/>
    <cellStyle name="Normal 54" xfId="758"/>
    <cellStyle name="Normal 54 2" xfId="2482"/>
    <cellStyle name="Normal 55" xfId="772"/>
    <cellStyle name="Normal 55 2" xfId="2496"/>
    <cellStyle name="Normal 56" xfId="786"/>
    <cellStyle name="Normal 56 2" xfId="2510"/>
    <cellStyle name="Normal 57" xfId="800"/>
    <cellStyle name="Normal 57 2" xfId="2524"/>
    <cellStyle name="Normal 58" xfId="814"/>
    <cellStyle name="Normal 58 2" xfId="2538"/>
    <cellStyle name="Normal 59" xfId="828"/>
    <cellStyle name="Normal 59 2" xfId="2552"/>
    <cellStyle name="Normal 6" xfId="85"/>
    <cellStyle name="Normal 6 2" xfId="1810"/>
    <cellStyle name="Normal 60" xfId="842"/>
    <cellStyle name="Normal 60 2" xfId="2566"/>
    <cellStyle name="Normal 61" xfId="856"/>
    <cellStyle name="Normal 61 2" xfId="2580"/>
    <cellStyle name="Normal 62" xfId="870"/>
    <cellStyle name="Normal 62 2" xfId="2594"/>
    <cellStyle name="Normal 63" xfId="884"/>
    <cellStyle name="Normal 63 2" xfId="2608"/>
    <cellStyle name="Normal 64" xfId="898"/>
    <cellStyle name="Normal 64 2" xfId="2622"/>
    <cellStyle name="Normal 65" xfId="912"/>
    <cellStyle name="Normal 65 2" xfId="2636"/>
    <cellStyle name="Normal 66" xfId="926"/>
    <cellStyle name="Normal 66 2" xfId="2650"/>
    <cellStyle name="Normal 67" xfId="940"/>
    <cellStyle name="Normal 67 2" xfId="2664"/>
    <cellStyle name="Normal 68" xfId="954"/>
    <cellStyle name="Normal 68 2" xfId="2678"/>
    <cellStyle name="Normal 69" xfId="968"/>
    <cellStyle name="Normal 69 2" xfId="2692"/>
    <cellStyle name="Normal 7" xfId="99"/>
    <cellStyle name="Normal 7 2" xfId="1824"/>
    <cellStyle name="Normal 70" xfId="982"/>
    <cellStyle name="Normal 70 2" xfId="2706"/>
    <cellStyle name="Normal 71" xfId="996"/>
    <cellStyle name="Normal 71 2" xfId="2720"/>
    <cellStyle name="Normal 72" xfId="1010"/>
    <cellStyle name="Normal 72 2" xfId="2734"/>
    <cellStyle name="Normal 73" xfId="1024"/>
    <cellStyle name="Normal 73 2" xfId="2748"/>
    <cellStyle name="Normal 74" xfId="1038"/>
    <cellStyle name="Normal 74 2" xfId="2762"/>
    <cellStyle name="Normal 75" xfId="1052"/>
    <cellStyle name="Normal 75 2" xfId="2776"/>
    <cellStyle name="Normal 76" xfId="1066"/>
    <cellStyle name="Normal 76 2" xfId="2790"/>
    <cellStyle name="Normal 77" xfId="1080"/>
    <cellStyle name="Normal 77 2" xfId="2804"/>
    <cellStyle name="Normal 78" xfId="1094"/>
    <cellStyle name="Normal 78 2" xfId="2818"/>
    <cellStyle name="Normal 79" xfId="1108"/>
    <cellStyle name="Normal 79 2" xfId="2832"/>
    <cellStyle name="Normal 8" xfId="113"/>
    <cellStyle name="Normal 8 2" xfId="1838"/>
    <cellStyle name="Normal 80" xfId="1122"/>
    <cellStyle name="Normal 80 2" xfId="2846"/>
    <cellStyle name="Normal 81" xfId="1136"/>
    <cellStyle name="Normal 81 2" xfId="2860"/>
    <cellStyle name="Normal 82" xfId="1150"/>
    <cellStyle name="Normal 82 2" xfId="2874"/>
    <cellStyle name="Normal 83" xfId="1164"/>
    <cellStyle name="Normal 83 2" xfId="2888"/>
    <cellStyle name="Normal 84" xfId="1178"/>
    <cellStyle name="Normal 84 2" xfId="2902"/>
    <cellStyle name="Normal 85" xfId="1192"/>
    <cellStyle name="Normal 85 2" xfId="2916"/>
    <cellStyle name="Normal 86" xfId="1206"/>
    <cellStyle name="Normal 86 2" xfId="2930"/>
    <cellStyle name="Normal 87" xfId="1220"/>
    <cellStyle name="Normal 87 2" xfId="2944"/>
    <cellStyle name="Normal 88" xfId="1234"/>
    <cellStyle name="Normal 88 2" xfId="2958"/>
    <cellStyle name="Normal 89" xfId="1248"/>
    <cellStyle name="Normal 89 2" xfId="2972"/>
    <cellStyle name="Normal 9" xfId="127"/>
    <cellStyle name="Normal 9 2" xfId="1852"/>
    <cellStyle name="Normal 90" xfId="1262"/>
    <cellStyle name="Normal 90 2" xfId="2986"/>
    <cellStyle name="Normal 91" xfId="1276"/>
    <cellStyle name="Normal 91 2" xfId="3000"/>
    <cellStyle name="Normal 92" xfId="1290"/>
    <cellStyle name="Normal 92 2" xfId="3014"/>
    <cellStyle name="Normal 93" xfId="1304"/>
    <cellStyle name="Normal 93 2" xfId="3028"/>
    <cellStyle name="Normal 94" xfId="1318"/>
    <cellStyle name="Normal 94 2" xfId="3042"/>
    <cellStyle name="Normal 95" xfId="1332"/>
    <cellStyle name="Normal 95 2" xfId="3056"/>
    <cellStyle name="Normal 96" xfId="1346"/>
    <cellStyle name="Normal 96 2" xfId="3070"/>
    <cellStyle name="Normal 97" xfId="1360"/>
    <cellStyle name="Normal 97 2" xfId="3084"/>
    <cellStyle name="Normal 98" xfId="1374"/>
    <cellStyle name="Normal 98 2" xfId="3098"/>
    <cellStyle name="Normal 99" xfId="1388"/>
    <cellStyle name="Normal 99 2" xfId="3112"/>
    <cellStyle name="Note 10" xfId="142"/>
    <cellStyle name="Note 10 2" xfId="1867"/>
    <cellStyle name="Note 100" xfId="1403"/>
    <cellStyle name="Note 100 2" xfId="3127"/>
    <cellStyle name="Note 101" xfId="1417"/>
    <cellStyle name="Note 101 2" xfId="3141"/>
    <cellStyle name="Note 102" xfId="1431"/>
    <cellStyle name="Note 102 2" xfId="3155"/>
    <cellStyle name="Note 103" xfId="1445"/>
    <cellStyle name="Note 103 2" xfId="3169"/>
    <cellStyle name="Note 104" xfId="1459"/>
    <cellStyle name="Note 104 2" xfId="3183"/>
    <cellStyle name="Note 105" xfId="1473"/>
    <cellStyle name="Note 105 2" xfId="3197"/>
    <cellStyle name="Note 106" xfId="1487"/>
    <cellStyle name="Note 106 2" xfId="3211"/>
    <cellStyle name="Note 107" xfId="1501"/>
    <cellStyle name="Note 107 2" xfId="3225"/>
    <cellStyle name="Note 108" xfId="1515"/>
    <cellStyle name="Note 108 2" xfId="3239"/>
    <cellStyle name="Note 109" xfId="1529"/>
    <cellStyle name="Note 109 2" xfId="3253"/>
    <cellStyle name="Note 11" xfId="156"/>
    <cellStyle name="Note 11 2" xfId="1881"/>
    <cellStyle name="Note 110" xfId="1543"/>
    <cellStyle name="Note 110 2" xfId="3267"/>
    <cellStyle name="Note 111" xfId="1558"/>
    <cellStyle name="Note 111 2" xfId="3281"/>
    <cellStyle name="Note 112" xfId="1572"/>
    <cellStyle name="Note 112 2" xfId="3295"/>
    <cellStyle name="Note 113" xfId="1586"/>
    <cellStyle name="Note 113 2" xfId="3309"/>
    <cellStyle name="Note 114" xfId="1600"/>
    <cellStyle name="Note 114 2" xfId="3323"/>
    <cellStyle name="Note 115" xfId="1614"/>
    <cellStyle name="Note 115 2" xfId="3337"/>
    <cellStyle name="Note 116" xfId="1628"/>
    <cellStyle name="Note 116 2" xfId="3351"/>
    <cellStyle name="Note 117" xfId="1642"/>
    <cellStyle name="Note 117 2" xfId="3365"/>
    <cellStyle name="Note 118" xfId="1656"/>
    <cellStyle name="Note 118 2" xfId="3379"/>
    <cellStyle name="Note 119" xfId="1670"/>
    <cellStyle name="Note 119 2" xfId="3393"/>
    <cellStyle name="Note 12" xfId="170"/>
    <cellStyle name="Note 12 2" xfId="1895"/>
    <cellStyle name="Note 120" xfId="1684"/>
    <cellStyle name="Note 120 2" xfId="3407"/>
    <cellStyle name="Note 121" xfId="1698"/>
    <cellStyle name="Note 121 2" xfId="3421"/>
    <cellStyle name="Note 122" xfId="1712"/>
    <cellStyle name="Note 122 2" xfId="3435"/>
    <cellStyle name="Note 123" xfId="1726"/>
    <cellStyle name="Note 123 2" xfId="3449"/>
    <cellStyle name="Note 124" xfId="1740"/>
    <cellStyle name="Note 124 2" xfId="3463"/>
    <cellStyle name="Note 13" xfId="184"/>
    <cellStyle name="Note 13 2" xfId="1909"/>
    <cellStyle name="Note 14" xfId="198"/>
    <cellStyle name="Note 14 2" xfId="1923"/>
    <cellStyle name="Note 15" xfId="212"/>
    <cellStyle name="Note 15 2" xfId="1937"/>
    <cellStyle name="Note 16" xfId="226"/>
    <cellStyle name="Note 16 2" xfId="1951"/>
    <cellStyle name="Note 17" xfId="240"/>
    <cellStyle name="Note 17 2" xfId="1965"/>
    <cellStyle name="Note 18" xfId="254"/>
    <cellStyle name="Note 18 2" xfId="1979"/>
    <cellStyle name="Note 19" xfId="268"/>
    <cellStyle name="Note 19 2" xfId="1993"/>
    <cellStyle name="Note 2" xfId="42"/>
    <cellStyle name="Note 2 2" xfId="1767"/>
    <cellStyle name="Note 20" xfId="282"/>
    <cellStyle name="Note 20 2" xfId="2007"/>
    <cellStyle name="Note 21" xfId="296"/>
    <cellStyle name="Note 21 2" xfId="2021"/>
    <cellStyle name="Note 22" xfId="310"/>
    <cellStyle name="Note 22 2" xfId="2035"/>
    <cellStyle name="Note 23" xfId="324"/>
    <cellStyle name="Note 23 2" xfId="2049"/>
    <cellStyle name="Note 24" xfId="338"/>
    <cellStyle name="Note 24 2" xfId="2063"/>
    <cellStyle name="Note 25" xfId="352"/>
    <cellStyle name="Note 25 2" xfId="2077"/>
    <cellStyle name="Note 26" xfId="366"/>
    <cellStyle name="Note 26 2" xfId="2091"/>
    <cellStyle name="Note 27" xfId="380"/>
    <cellStyle name="Note 27 2" xfId="2105"/>
    <cellStyle name="Note 28" xfId="394"/>
    <cellStyle name="Note 28 2" xfId="2119"/>
    <cellStyle name="Note 29" xfId="408"/>
    <cellStyle name="Note 29 2" xfId="2133"/>
    <cellStyle name="Note 3" xfId="44"/>
    <cellStyle name="Note 3 2" xfId="1769"/>
    <cellStyle name="Note 30" xfId="422"/>
    <cellStyle name="Note 30 2" xfId="2147"/>
    <cellStyle name="Note 31" xfId="437"/>
    <cellStyle name="Note 31 2" xfId="2161"/>
    <cellStyle name="Note 32" xfId="451"/>
    <cellStyle name="Note 32 2" xfId="2175"/>
    <cellStyle name="Note 33" xfId="465"/>
    <cellStyle name="Note 33 2" xfId="2189"/>
    <cellStyle name="Note 34" xfId="479"/>
    <cellStyle name="Note 34 2" xfId="2203"/>
    <cellStyle name="Note 35" xfId="493"/>
    <cellStyle name="Note 35 2" xfId="2217"/>
    <cellStyle name="Note 36" xfId="507"/>
    <cellStyle name="Note 36 2" xfId="2231"/>
    <cellStyle name="Note 37" xfId="521"/>
    <cellStyle name="Note 37 2" xfId="2245"/>
    <cellStyle name="Note 38" xfId="535"/>
    <cellStyle name="Note 38 2" xfId="2259"/>
    <cellStyle name="Note 39" xfId="549"/>
    <cellStyle name="Note 39 2" xfId="2273"/>
    <cellStyle name="Note 4" xfId="58"/>
    <cellStyle name="Note 4 2" xfId="1783"/>
    <cellStyle name="Note 40" xfId="563"/>
    <cellStyle name="Note 40 2" xfId="2287"/>
    <cellStyle name="Note 41" xfId="577"/>
    <cellStyle name="Note 41 2" xfId="2301"/>
    <cellStyle name="Note 42" xfId="591"/>
    <cellStyle name="Note 42 2" xfId="2315"/>
    <cellStyle name="Note 43" xfId="605"/>
    <cellStyle name="Note 43 2" xfId="2329"/>
    <cellStyle name="Note 44" xfId="619"/>
    <cellStyle name="Note 44 2" xfId="2343"/>
    <cellStyle name="Note 45" xfId="633"/>
    <cellStyle name="Note 45 2" xfId="2357"/>
    <cellStyle name="Note 46" xfId="647"/>
    <cellStyle name="Note 46 2" xfId="2371"/>
    <cellStyle name="Note 47" xfId="661"/>
    <cellStyle name="Note 47 2" xfId="2385"/>
    <cellStyle name="Note 48" xfId="675"/>
    <cellStyle name="Note 48 2" xfId="2399"/>
    <cellStyle name="Note 49" xfId="689"/>
    <cellStyle name="Note 49 2" xfId="2413"/>
    <cellStyle name="Note 5" xfId="72"/>
    <cellStyle name="Note 5 2" xfId="1797"/>
    <cellStyle name="Note 50" xfId="703"/>
    <cellStyle name="Note 50 2" xfId="2427"/>
    <cellStyle name="Note 51" xfId="717"/>
    <cellStyle name="Note 51 2" xfId="2441"/>
    <cellStyle name="Note 52" xfId="731"/>
    <cellStyle name="Note 52 2" xfId="2455"/>
    <cellStyle name="Note 53" xfId="745"/>
    <cellStyle name="Note 53 2" xfId="2469"/>
    <cellStyle name="Note 54" xfId="759"/>
    <cellStyle name="Note 54 2" xfId="2483"/>
    <cellStyle name="Note 55" xfId="773"/>
    <cellStyle name="Note 55 2" xfId="2497"/>
    <cellStyle name="Note 56" xfId="787"/>
    <cellStyle name="Note 56 2" xfId="2511"/>
    <cellStyle name="Note 57" xfId="801"/>
    <cellStyle name="Note 57 2" xfId="2525"/>
    <cellStyle name="Note 58" xfId="815"/>
    <cellStyle name="Note 58 2" xfId="2539"/>
    <cellStyle name="Note 59" xfId="829"/>
    <cellStyle name="Note 59 2" xfId="2553"/>
    <cellStyle name="Note 6" xfId="86"/>
    <cellStyle name="Note 6 2" xfId="1811"/>
    <cellStyle name="Note 60" xfId="843"/>
    <cellStyle name="Note 60 2" xfId="2567"/>
    <cellStyle name="Note 61" xfId="857"/>
    <cellStyle name="Note 61 2" xfId="2581"/>
    <cellStyle name="Note 62" xfId="871"/>
    <cellStyle name="Note 62 2" xfId="2595"/>
    <cellStyle name="Note 63" xfId="885"/>
    <cellStyle name="Note 63 2" xfId="2609"/>
    <cellStyle name="Note 64" xfId="899"/>
    <cellStyle name="Note 64 2" xfId="2623"/>
    <cellStyle name="Note 65" xfId="913"/>
    <cellStyle name="Note 65 2" xfId="2637"/>
    <cellStyle name="Note 66" xfId="927"/>
    <cellStyle name="Note 66 2" xfId="2651"/>
    <cellStyle name="Note 67" xfId="941"/>
    <cellStyle name="Note 67 2" xfId="2665"/>
    <cellStyle name="Note 68" xfId="955"/>
    <cellStyle name="Note 68 2" xfId="2679"/>
    <cellStyle name="Note 69" xfId="969"/>
    <cellStyle name="Note 69 2" xfId="2693"/>
    <cellStyle name="Note 7" xfId="100"/>
    <cellStyle name="Note 7 2" xfId="1825"/>
    <cellStyle name="Note 70" xfId="983"/>
    <cellStyle name="Note 70 2" xfId="2707"/>
    <cellStyle name="Note 71" xfId="997"/>
    <cellStyle name="Note 71 2" xfId="2721"/>
    <cellStyle name="Note 72" xfId="1011"/>
    <cellStyle name="Note 72 2" xfId="2735"/>
    <cellStyle name="Note 73" xfId="1025"/>
    <cellStyle name="Note 73 2" xfId="2749"/>
    <cellStyle name="Note 74" xfId="1039"/>
    <cellStyle name="Note 74 2" xfId="2763"/>
    <cellStyle name="Note 75" xfId="1053"/>
    <cellStyle name="Note 75 2" xfId="2777"/>
    <cellStyle name="Note 76" xfId="1067"/>
    <cellStyle name="Note 76 2" xfId="2791"/>
    <cellStyle name="Note 77" xfId="1081"/>
    <cellStyle name="Note 77 2" xfId="2805"/>
    <cellStyle name="Note 78" xfId="1095"/>
    <cellStyle name="Note 78 2" xfId="2819"/>
    <cellStyle name="Note 79" xfId="1109"/>
    <cellStyle name="Note 79 2" xfId="2833"/>
    <cellStyle name="Note 8" xfId="114"/>
    <cellStyle name="Note 8 2" xfId="1839"/>
    <cellStyle name="Note 80" xfId="1123"/>
    <cellStyle name="Note 80 2" xfId="2847"/>
    <cellStyle name="Note 81" xfId="1137"/>
    <cellStyle name="Note 81 2" xfId="2861"/>
    <cellStyle name="Note 82" xfId="1151"/>
    <cellStyle name="Note 82 2" xfId="2875"/>
    <cellStyle name="Note 83" xfId="1165"/>
    <cellStyle name="Note 83 2" xfId="2889"/>
    <cellStyle name="Note 84" xfId="1179"/>
    <cellStyle name="Note 84 2" xfId="2903"/>
    <cellStyle name="Note 85" xfId="1193"/>
    <cellStyle name="Note 85 2" xfId="2917"/>
    <cellStyle name="Note 86" xfId="1207"/>
    <cellStyle name="Note 86 2" xfId="2931"/>
    <cellStyle name="Note 87" xfId="1221"/>
    <cellStyle name="Note 87 2" xfId="2945"/>
    <cellStyle name="Note 88" xfId="1235"/>
    <cellStyle name="Note 88 2" xfId="2959"/>
    <cellStyle name="Note 89" xfId="1249"/>
    <cellStyle name="Note 89 2" xfId="2973"/>
    <cellStyle name="Note 9" xfId="128"/>
    <cellStyle name="Note 9 2" xfId="1853"/>
    <cellStyle name="Note 90" xfId="1263"/>
    <cellStyle name="Note 90 2" xfId="2987"/>
    <cellStyle name="Note 91" xfId="1277"/>
    <cellStyle name="Note 91 2" xfId="3001"/>
    <cellStyle name="Note 92" xfId="1291"/>
    <cellStyle name="Note 92 2" xfId="3015"/>
    <cellStyle name="Note 93" xfId="1305"/>
    <cellStyle name="Note 93 2" xfId="3029"/>
    <cellStyle name="Note 94" xfId="1319"/>
    <cellStyle name="Note 94 2" xfId="3043"/>
    <cellStyle name="Note 95" xfId="1333"/>
    <cellStyle name="Note 95 2" xfId="3057"/>
    <cellStyle name="Note 96" xfId="1347"/>
    <cellStyle name="Note 96 2" xfId="3071"/>
    <cellStyle name="Note 97" xfId="1361"/>
    <cellStyle name="Note 97 2" xfId="3085"/>
    <cellStyle name="Note 98" xfId="1375"/>
    <cellStyle name="Note 98 2" xfId="3099"/>
    <cellStyle name="Note 99" xfId="1389"/>
    <cellStyle name="Note 99 2" xfId="3113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99035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400"/>
            </a:pPr>
            <a:r>
              <a:rPr lang="en-US" sz="1400" baseline="0"/>
              <a:t>ISX Price Index for March 2014</a:t>
            </a:r>
            <a:r>
              <a:rPr lang="ar-IQ" sz="1400" baseline="0"/>
              <a:t>    </a:t>
            </a:r>
            <a:endParaRPr lang="en-US" sz="1400"/>
          </a:p>
        </c:rich>
      </c:tx>
      <c:layout>
        <c:manualLayout>
          <c:xMode val="edge"/>
          <c:yMode val="edge"/>
          <c:x val="0.34987705750878256"/>
          <c:y val="2.90073737315090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494940057655023"/>
          <c:y val="0.11936951429458414"/>
          <c:w val="0.88338821609209262"/>
          <c:h val="0.74924502084298283"/>
        </c:manualLayout>
      </c:layout>
      <c:lineChart>
        <c:grouping val="standard"/>
        <c:varyColors val="0"/>
        <c:ser>
          <c:idx val="0"/>
          <c:order val="0"/>
          <c:tx>
            <c:strRef>
              <c:f>[1]Sheet1!$A$2</c:f>
              <c:strCache>
                <c:ptCount val="1"/>
                <c:pt idx="0">
                  <c:v>2014</c:v>
                </c:pt>
              </c:strCache>
            </c:strRef>
          </c:tx>
          <c:spPr>
            <a:ln w="44450"/>
          </c:spPr>
          <c:marker>
            <c:symbol val="diamond"/>
            <c:size val="7"/>
            <c:spPr>
              <a:solidFill>
                <a:srgbClr val="FF00FF"/>
              </a:solidFill>
            </c:spPr>
          </c:marker>
          <c:dLbls>
            <c:dLbl>
              <c:idx val="0"/>
              <c:layout>
                <c:manualLayout>
                  <c:x val="-3.4489424116103132E-2"/>
                  <c:y val="8.25259057553347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105450054037362E-2"/>
                  <c:y val="-6.9663801561687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3163265643653596E-3"/>
                  <c:y val="-3.8418803452792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8759849169834376E-2"/>
                  <c:y val="3.4395872929676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6329334292692726E-2"/>
                  <c:y val="-6.7110819127639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829892952231993E-2"/>
                  <c:y val="-5.7100914109874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7.5165127794178513E-2"/>
                  <c:y val="5.8664494524391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7.9017282707038797E-2"/>
                  <c:y val="2.6974024798624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6.4014660192764514E-2"/>
                  <c:y val="6.35825866594262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5.4575622252094738E-2"/>
                  <c:y val="6.5364467372612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6017611042661929E-2"/>
                  <c:y val="7.2933659154674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5677341433525139E-2"/>
                  <c:y val="-6.6134129785500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8.2978163739522701E-2"/>
                  <c:y val="4.6665942619241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6.61010223850685E-2"/>
                  <c:y val="-8.2360756629559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5.9694954201998475E-2"/>
                  <c:y val="-3.4531993845596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2.3295609061489544E-2"/>
                  <c:y val="-3.21861707737195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7.83374568241532E-3"/>
                  <c:y val="6.7535048972536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0.12150453096208524"/>
                  <c:y val="-1.3311846257686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2.062395803051928E-4"/>
                  <c:y val="-5.0722060098907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5.5248355870145358E-2"/>
                  <c:y val="5.3743403042361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4310958089758994E-2"/>
                  <c:y val="5.387886997996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1.5576322077131899E-3"/>
                  <c:y val="-3.5842293906810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rgbClr val="FF00FF"/>
                    </a:solidFill>
                  </a:defRPr>
                </a:pPr>
                <a:endParaRPr lang="ar-IQ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[1]Sheet1!$B$1:$S$1</c:f>
              <c:strCache>
                <c:ptCount val="18"/>
                <c:pt idx="0">
                  <c:v> 2/3</c:v>
                </c:pt>
                <c:pt idx="1">
                  <c:v> 3/3</c:v>
                </c:pt>
                <c:pt idx="2">
                  <c:v> 4/3</c:v>
                </c:pt>
                <c:pt idx="3">
                  <c:v> 5/3</c:v>
                </c:pt>
                <c:pt idx="4">
                  <c:v> 6/3</c:v>
                </c:pt>
                <c:pt idx="5">
                  <c:v> 9/3</c:v>
                </c:pt>
                <c:pt idx="6">
                  <c:v> 10/3</c:v>
                </c:pt>
                <c:pt idx="7">
                  <c:v> 11/3</c:v>
                </c:pt>
                <c:pt idx="8">
                  <c:v> 13/3</c:v>
                </c:pt>
                <c:pt idx="9">
                  <c:v> 16/3</c:v>
                </c:pt>
                <c:pt idx="10">
                  <c:v> 17/3</c:v>
                </c:pt>
                <c:pt idx="11">
                  <c:v> 18/3</c:v>
                </c:pt>
                <c:pt idx="12">
                  <c:v> 19/3</c:v>
                </c:pt>
                <c:pt idx="13">
                  <c:v> 20/3</c:v>
                </c:pt>
                <c:pt idx="14">
                  <c:v> 23/3</c:v>
                </c:pt>
                <c:pt idx="15">
                  <c:v> 24/3</c:v>
                </c:pt>
                <c:pt idx="16">
                  <c:v> 25/3</c:v>
                </c:pt>
                <c:pt idx="17">
                  <c:v> 26/3</c:v>
                </c:pt>
              </c:strCache>
            </c:strRef>
          </c:cat>
          <c:val>
            <c:numRef>
              <c:f>[1]Sheet1!$B$2:$S$2</c:f>
              <c:numCache>
                <c:formatCode>General</c:formatCode>
                <c:ptCount val="18"/>
                <c:pt idx="0">
                  <c:v>109.57</c:v>
                </c:pt>
                <c:pt idx="1">
                  <c:v>110.03</c:v>
                </c:pt>
                <c:pt idx="2">
                  <c:v>110.46</c:v>
                </c:pt>
                <c:pt idx="3">
                  <c:v>109.01</c:v>
                </c:pt>
                <c:pt idx="4">
                  <c:v>109.1</c:v>
                </c:pt>
                <c:pt idx="5">
                  <c:v>109.19</c:v>
                </c:pt>
                <c:pt idx="6">
                  <c:v>108.99</c:v>
                </c:pt>
                <c:pt idx="7">
                  <c:v>107.13</c:v>
                </c:pt>
                <c:pt idx="8">
                  <c:v>107.08</c:v>
                </c:pt>
                <c:pt idx="9">
                  <c:v>106.77</c:v>
                </c:pt>
                <c:pt idx="10">
                  <c:v>106.5</c:v>
                </c:pt>
                <c:pt idx="11">
                  <c:v>105.82</c:v>
                </c:pt>
                <c:pt idx="12">
                  <c:v>104.75</c:v>
                </c:pt>
                <c:pt idx="13">
                  <c:v>104.27</c:v>
                </c:pt>
                <c:pt idx="14">
                  <c:v>105.68</c:v>
                </c:pt>
                <c:pt idx="15">
                  <c:v>105.47</c:v>
                </c:pt>
                <c:pt idx="16">
                  <c:v>105.35</c:v>
                </c:pt>
                <c:pt idx="17">
                  <c:v>104.96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66048"/>
        <c:axId val="81668736"/>
      </c:lineChart>
      <c:catAx>
        <c:axId val="81666048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ar-IQ"/>
          </a:p>
        </c:txPr>
        <c:crossAx val="81668736"/>
        <c:crosses val="autoZero"/>
        <c:auto val="1"/>
        <c:lblAlgn val="ctr"/>
        <c:lblOffset val="100"/>
        <c:noMultiLvlLbl val="0"/>
      </c:catAx>
      <c:valAx>
        <c:axId val="81668736"/>
        <c:scaling>
          <c:orientation val="minMax"/>
          <c:max val="111"/>
          <c:min val="104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Points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sz="1200"/>
            </a:pPr>
            <a:endParaRPr lang="ar-IQ"/>
          </a:p>
        </c:txPr>
        <c:crossAx val="81666048"/>
        <c:crosses val="autoZero"/>
        <c:crossBetween val="between"/>
        <c:majorUnit val="1"/>
        <c:minorUnit val="0.1"/>
      </c:valAx>
      <c:spPr>
        <a:solidFill>
          <a:schemeClr val="bg1"/>
        </a:solidFill>
        <a:ln>
          <a:solidFill>
            <a:schemeClr val="bg1">
              <a:lumMod val="95000"/>
            </a:schemeClr>
          </a:solidFill>
        </a:ln>
      </c:spPr>
    </c:plotArea>
    <c:plotVisOnly val="1"/>
    <c:dispBlanksAs val="gap"/>
    <c:showDLblsOverMax val="0"/>
  </c:chart>
  <c:spPr>
    <a:solidFill>
      <a:sysClr val="window" lastClr="FFFFFF">
        <a:alpha val="88000"/>
      </a:sysClr>
    </a:solidFill>
  </c:spPr>
  <c:txPr>
    <a:bodyPr/>
    <a:lstStyle/>
    <a:p>
      <a:pPr>
        <a:defRPr lang="en-US" sz="900" b="1" i="0" u="none" strike="noStrike" kern="1200" baseline="0">
          <a:solidFill>
            <a:srgbClr val="1F497D"/>
          </a:solidFill>
          <a:latin typeface="+mn-lt"/>
          <a:ea typeface="+mn-ea"/>
          <a:cs typeface="+mn-cs"/>
        </a:defRPr>
      </a:pPr>
      <a:endParaRPr lang="ar-IQ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Traded Shares(million share)</a:t>
            </a:r>
            <a:endParaRPr lang="ar-IQ"/>
          </a:p>
        </c:rich>
      </c:tx>
      <c:layout>
        <c:manualLayout>
          <c:xMode val="edge"/>
          <c:yMode val="edge"/>
          <c:x val="0.33507814364113581"/>
          <c:y val="2.7557463430744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338659382951968"/>
          <c:y val="0.14041622749912169"/>
          <c:w val="0.82496554883429252"/>
          <c:h val="0.67334012270549193"/>
        </c:manualLayout>
      </c:layout>
      <c:lineChart>
        <c:grouping val="standard"/>
        <c:varyColors val="0"/>
        <c:ser>
          <c:idx val="0"/>
          <c:order val="0"/>
          <c:tx>
            <c:strRef>
              <c:f>[1]Sheet2!$A$2</c:f>
              <c:strCache>
                <c:ptCount val="1"/>
                <c:pt idx="0">
                  <c:v>عدد الاسهم</c:v>
                </c:pt>
              </c:strCache>
            </c:strRef>
          </c:tx>
          <c:marker>
            <c:spPr>
              <a:solidFill>
                <a:srgbClr val="FF00FF"/>
              </a:solidFill>
            </c:spPr>
          </c:marker>
          <c:dLbls>
            <c:dLbl>
              <c:idx val="0"/>
              <c:layout>
                <c:manualLayout>
                  <c:x val="-4.6437250899193172E-3"/>
                  <c:y val="-2.601219841174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0015229577784263E-2"/>
                  <c:y val="6.91283666100330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4083471047600536E-2"/>
                  <c:y val="-6.4937787245976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140970804575354E-2"/>
                  <c:y val="8.6228065742449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8938141991510322E-2"/>
                  <c:y val="-7.7871819163421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7.1249635462233868E-2"/>
                  <c:y val="-7.2195408050325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6109517061807145E-2"/>
                  <c:y val="-6.7297581493165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0" sourceLinked="0"/>
            <c:spPr>
              <a:solidFill>
                <a:schemeClr val="bg1">
                  <a:lumMod val="95000"/>
                </a:schemeClr>
              </a:solidFill>
            </c:spPr>
            <c:txPr>
              <a:bodyPr/>
              <a:lstStyle/>
              <a:p>
                <a:pPr>
                  <a:defRPr b="1">
                    <a:solidFill>
                      <a:srgbClr val="FF00FF"/>
                    </a:solidFill>
                  </a:defRPr>
                </a:pPr>
                <a:endParaRPr lang="ar-IQ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[1]Sheet2!$B$1:$G$1</c:f>
              <c:strCache>
                <c:ptCount val="6"/>
                <c:pt idx="0">
                  <c:v> 19/3</c:v>
                </c:pt>
                <c:pt idx="1">
                  <c:v> 20/3</c:v>
                </c:pt>
                <c:pt idx="2">
                  <c:v> 23/3</c:v>
                </c:pt>
                <c:pt idx="3">
                  <c:v> 24/3</c:v>
                </c:pt>
                <c:pt idx="4">
                  <c:v> 25/3</c:v>
                </c:pt>
                <c:pt idx="5">
                  <c:v> 26/3</c:v>
                </c:pt>
              </c:strCache>
            </c:strRef>
          </c:cat>
          <c:val>
            <c:numRef>
              <c:f>[1]Sheet2!$B$2:$G$2</c:f>
              <c:numCache>
                <c:formatCode>General</c:formatCode>
                <c:ptCount val="6"/>
                <c:pt idx="0">
                  <c:v>1319763696</c:v>
                </c:pt>
                <c:pt idx="1">
                  <c:v>586040127</c:v>
                </c:pt>
                <c:pt idx="2">
                  <c:v>844390432</c:v>
                </c:pt>
                <c:pt idx="3">
                  <c:v>795347703</c:v>
                </c:pt>
                <c:pt idx="4">
                  <c:v>1063393212</c:v>
                </c:pt>
                <c:pt idx="5">
                  <c:v>1090571055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97472"/>
        <c:axId val="94504064"/>
      </c:lineChart>
      <c:catAx>
        <c:axId val="942974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ar-IQ"/>
          </a:p>
        </c:txPr>
        <c:crossAx val="94504064"/>
        <c:crosses val="autoZero"/>
        <c:auto val="1"/>
        <c:lblAlgn val="ctr"/>
        <c:lblOffset val="100"/>
        <c:noMultiLvlLbl val="0"/>
      </c:catAx>
      <c:valAx>
        <c:axId val="9450406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ar-IQ"/>
          </a:p>
        </c:txPr>
        <c:crossAx val="9429747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8.0446584590314289E-3"/>
                <c:y val="0.36818566448910106"/>
              </c:manualLayout>
            </c:layout>
          </c:dispUnitsLbl>
        </c:dispUnits>
      </c:valAx>
    </c:plotArea>
    <c:plotVisOnly val="1"/>
    <c:dispBlanksAs val="gap"/>
    <c:showDLblsOverMax val="0"/>
  </c:chart>
  <c:txPr>
    <a:bodyPr/>
    <a:lstStyle/>
    <a:p>
      <a:pPr>
        <a:defRPr sz="1200">
          <a:solidFill>
            <a:schemeClr val="tx2"/>
          </a:solidFill>
        </a:defRPr>
      </a:pPr>
      <a:endParaRPr lang="ar-IQ"/>
    </a:p>
  </c:txPr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2"/>
                </a:solidFill>
              </a:defRPr>
            </a:pPr>
            <a:r>
              <a:rPr lang="en-US" sz="1400">
                <a:solidFill>
                  <a:schemeClr val="tx2"/>
                </a:solidFill>
              </a:rPr>
              <a:t>Trading Volume (million ID)</a:t>
            </a:r>
            <a:endParaRPr lang="ar-IQ" sz="1400">
              <a:solidFill>
                <a:schemeClr val="tx2"/>
              </a:solidFill>
            </a:endParaRPr>
          </a:p>
        </c:rich>
      </c:tx>
      <c:layout>
        <c:manualLayout>
          <c:xMode val="edge"/>
          <c:yMode val="edge"/>
          <c:x val="0.40282872598844349"/>
          <c:y val="2.33236151603498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308519945645096"/>
          <c:y val="0.14000418659324032"/>
          <c:w val="0.83376142224576166"/>
          <c:h val="0.65644284047828461"/>
        </c:manualLayout>
      </c:layout>
      <c:lineChart>
        <c:grouping val="stacked"/>
        <c:varyColors val="0"/>
        <c:ser>
          <c:idx val="0"/>
          <c:order val="0"/>
          <c:tx>
            <c:strRef>
              <c:f>[1]Sheet3!$A$2</c:f>
              <c:strCache>
                <c:ptCount val="1"/>
                <c:pt idx="0">
                  <c:v>القيمة المتداولة</c:v>
                </c:pt>
              </c:strCache>
            </c:strRef>
          </c:tx>
          <c:marker>
            <c:spPr>
              <a:solidFill>
                <a:srgbClr val="FF00FF"/>
              </a:solidFill>
            </c:spPr>
          </c:marker>
          <c:dLbls>
            <c:dLbl>
              <c:idx val="0"/>
              <c:layout>
                <c:manualLayout>
                  <c:x val="-5.2614823322269591E-2"/>
                  <c:y val="5.9335619857333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113667285168911"/>
                  <c:y val="-5.8233257652609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5444859437169868E-2"/>
                  <c:y val="6.9280389031125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1866888433633975E-2"/>
                  <c:y val="8.4949841392525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9208177341909092E-2"/>
                  <c:y val="7.9670869362188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1827752391589576E-2"/>
                  <c:y val="-7.6136740576139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5851472471191338E-2"/>
                  <c:y val="-8.79629629629635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0" sourceLinked="0"/>
            <c:spPr>
              <a:solidFill>
                <a:schemeClr val="bg1">
                  <a:lumMod val="95000"/>
                </a:schemeClr>
              </a:solidFill>
            </c:spPr>
            <c:txPr>
              <a:bodyPr/>
              <a:lstStyle/>
              <a:p>
                <a:pPr>
                  <a:defRPr sz="1200" b="1">
                    <a:solidFill>
                      <a:srgbClr val="FF00FF"/>
                    </a:solidFill>
                  </a:defRPr>
                </a:pPr>
                <a:endParaRPr lang="ar-IQ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[1]Sheet3!$B$1:$G$1</c:f>
              <c:strCache>
                <c:ptCount val="6"/>
                <c:pt idx="0">
                  <c:v> 19/3</c:v>
                </c:pt>
                <c:pt idx="1">
                  <c:v> 20/3</c:v>
                </c:pt>
                <c:pt idx="2">
                  <c:v> 23/3</c:v>
                </c:pt>
                <c:pt idx="3">
                  <c:v> 24/3</c:v>
                </c:pt>
                <c:pt idx="4">
                  <c:v> 25/3</c:v>
                </c:pt>
                <c:pt idx="5">
                  <c:v> 26/3</c:v>
                </c:pt>
              </c:strCache>
            </c:strRef>
          </c:cat>
          <c:val>
            <c:numRef>
              <c:f>[1]Sheet3!$B$2:$G$2</c:f>
              <c:numCache>
                <c:formatCode>General</c:formatCode>
                <c:ptCount val="6"/>
                <c:pt idx="0">
                  <c:v>1774795133</c:v>
                </c:pt>
                <c:pt idx="1">
                  <c:v>879597139</c:v>
                </c:pt>
                <c:pt idx="2">
                  <c:v>1006768282</c:v>
                </c:pt>
                <c:pt idx="3">
                  <c:v>1368897526</c:v>
                </c:pt>
                <c:pt idx="4">
                  <c:v>1570639776</c:v>
                </c:pt>
                <c:pt idx="5">
                  <c:v>1892218127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1888"/>
        <c:axId val="94583424"/>
      </c:lineChart>
      <c:catAx>
        <c:axId val="945818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ar-IQ"/>
          </a:p>
        </c:txPr>
        <c:crossAx val="94583424"/>
        <c:crosses val="autoZero"/>
        <c:auto val="1"/>
        <c:lblAlgn val="ctr"/>
        <c:lblOffset val="100"/>
        <c:noMultiLvlLbl val="0"/>
      </c:catAx>
      <c:valAx>
        <c:axId val="9458342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ar-IQ"/>
          </a:p>
        </c:txPr>
        <c:crossAx val="9458188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5.9610682357930074E-3"/>
                <c:y val="0.41352524811949531"/>
              </c:manualLayout>
            </c:layout>
            <c:txPr>
              <a:bodyPr/>
              <a:lstStyle/>
              <a:p>
                <a:pPr>
                  <a:defRPr sz="1200">
                    <a:solidFill>
                      <a:schemeClr val="tx2"/>
                    </a:solidFill>
                  </a:defRPr>
                </a:pPr>
                <a:endParaRPr lang="ar-IQ"/>
              </a:p>
            </c:txPr>
          </c:dispUnitsLbl>
        </c:dispUnits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0</xdr:row>
      <xdr:rowOff>0</xdr:rowOff>
    </xdr:from>
    <xdr:to>
      <xdr:col>13</xdr:col>
      <xdr:colOff>704849</xdr:colOff>
      <xdr:row>5</xdr:row>
      <xdr:rowOff>152401</xdr:rowOff>
    </xdr:to>
    <xdr:pic>
      <xdr:nvPicPr>
        <xdr:cNvPr id="2049" name="Picture 5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0"/>
          <a:ext cx="1971674" cy="1104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1</xdr:row>
      <xdr:rowOff>0</xdr:rowOff>
    </xdr:from>
    <xdr:to>
      <xdr:col>5</xdr:col>
      <xdr:colOff>1162050</xdr:colOff>
      <xdr:row>4</xdr:row>
      <xdr:rowOff>104775</xdr:rowOff>
    </xdr:to>
    <xdr:pic>
      <xdr:nvPicPr>
        <xdr:cNvPr id="3" name="Picture 1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24375" y="180975"/>
          <a:ext cx="20764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155863</xdr:colOff>
      <xdr:row>2</xdr:row>
      <xdr:rowOff>17318</xdr:rowOff>
    </xdr:from>
    <xdr:to>
      <xdr:col>9</xdr:col>
      <xdr:colOff>503093</xdr:colOff>
      <xdr:row>19</xdr:row>
      <xdr:rowOff>50223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147205</xdr:colOff>
      <xdr:row>20</xdr:row>
      <xdr:rowOff>17318</xdr:rowOff>
    </xdr:from>
    <xdr:to>
      <xdr:col>9</xdr:col>
      <xdr:colOff>502228</xdr:colOff>
      <xdr:row>35</xdr:row>
      <xdr:rowOff>99578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129886</xdr:colOff>
      <xdr:row>36</xdr:row>
      <xdr:rowOff>173181</xdr:rowOff>
    </xdr:from>
    <xdr:to>
      <xdr:col>9</xdr:col>
      <xdr:colOff>515216</xdr:colOff>
      <xdr:row>54</xdr:row>
      <xdr:rowOff>5195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76;&#1610;&#1575;&#1606;&#1610;26-3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1">
          <cell r="B1" t="str">
            <v xml:space="preserve"> 2/3</v>
          </cell>
          <cell r="C1" t="str">
            <v xml:space="preserve"> 3/3</v>
          </cell>
          <cell r="D1" t="str">
            <v xml:space="preserve"> 4/3</v>
          </cell>
          <cell r="E1" t="str">
            <v xml:space="preserve"> 5/3</v>
          </cell>
          <cell r="F1" t="str">
            <v xml:space="preserve"> 6/3</v>
          </cell>
          <cell r="G1" t="str">
            <v xml:space="preserve"> 9/3</v>
          </cell>
          <cell r="H1" t="str">
            <v xml:space="preserve"> 10/3</v>
          </cell>
          <cell r="I1" t="str">
            <v xml:space="preserve"> 11/3</v>
          </cell>
          <cell r="J1" t="str">
            <v xml:space="preserve"> 13/3</v>
          </cell>
          <cell r="K1" t="str">
            <v xml:space="preserve"> 16/3</v>
          </cell>
          <cell r="L1" t="str">
            <v xml:space="preserve"> 17/3</v>
          </cell>
          <cell r="M1" t="str">
            <v xml:space="preserve"> 18/3</v>
          </cell>
          <cell r="N1" t="str">
            <v xml:space="preserve"> 19/3</v>
          </cell>
          <cell r="O1" t="str">
            <v xml:space="preserve"> 20/3</v>
          </cell>
          <cell r="P1" t="str">
            <v xml:space="preserve"> 23/3</v>
          </cell>
          <cell r="Q1" t="str">
            <v xml:space="preserve"> 24/3</v>
          </cell>
          <cell r="R1" t="str">
            <v xml:space="preserve"> 25/3</v>
          </cell>
          <cell r="S1" t="str">
            <v xml:space="preserve"> 26/3</v>
          </cell>
        </row>
        <row r="2">
          <cell r="A2">
            <v>2014</v>
          </cell>
          <cell r="B2">
            <v>109.57</v>
          </cell>
          <cell r="C2">
            <v>110.03</v>
          </cell>
          <cell r="D2">
            <v>110.46</v>
          </cell>
          <cell r="E2">
            <v>109.01</v>
          </cell>
          <cell r="F2">
            <v>109.1</v>
          </cell>
          <cell r="G2">
            <v>109.19</v>
          </cell>
          <cell r="H2">
            <v>108.99</v>
          </cell>
          <cell r="I2">
            <v>107.13</v>
          </cell>
          <cell r="J2">
            <v>107.08</v>
          </cell>
          <cell r="K2">
            <v>106.77</v>
          </cell>
          <cell r="L2">
            <v>106.5</v>
          </cell>
          <cell r="M2">
            <v>105.82</v>
          </cell>
          <cell r="N2">
            <v>104.75</v>
          </cell>
          <cell r="O2">
            <v>104.27</v>
          </cell>
          <cell r="P2">
            <v>105.68</v>
          </cell>
          <cell r="Q2">
            <v>105.47</v>
          </cell>
          <cell r="R2">
            <v>105.35</v>
          </cell>
          <cell r="S2">
            <v>104.96</v>
          </cell>
        </row>
      </sheetData>
      <sheetData sheetId="1">
        <row r="1">
          <cell r="B1" t="str">
            <v xml:space="preserve"> 19/3</v>
          </cell>
          <cell r="C1" t="str">
            <v xml:space="preserve"> 20/3</v>
          </cell>
          <cell r="D1" t="str">
            <v xml:space="preserve"> 23/3</v>
          </cell>
          <cell r="E1" t="str">
            <v xml:space="preserve"> 24/3</v>
          </cell>
          <cell r="F1" t="str">
            <v xml:space="preserve"> 25/3</v>
          </cell>
          <cell r="G1" t="str">
            <v xml:space="preserve"> 26/3</v>
          </cell>
        </row>
        <row r="2">
          <cell r="A2" t="str">
            <v>عدد الاسهم</v>
          </cell>
          <cell r="B2">
            <v>1319763696</v>
          </cell>
          <cell r="C2">
            <v>586040127</v>
          </cell>
          <cell r="D2">
            <v>844390432</v>
          </cell>
          <cell r="E2">
            <v>795347703</v>
          </cell>
          <cell r="F2">
            <v>1063393212</v>
          </cell>
          <cell r="G2">
            <v>1090571055</v>
          </cell>
        </row>
      </sheetData>
      <sheetData sheetId="2">
        <row r="1">
          <cell r="B1" t="str">
            <v xml:space="preserve"> 19/3</v>
          </cell>
          <cell r="C1" t="str">
            <v xml:space="preserve"> 20/3</v>
          </cell>
          <cell r="D1" t="str">
            <v xml:space="preserve"> 23/3</v>
          </cell>
          <cell r="E1" t="str">
            <v xml:space="preserve"> 24/3</v>
          </cell>
          <cell r="F1" t="str">
            <v xml:space="preserve"> 25/3</v>
          </cell>
          <cell r="G1" t="str">
            <v xml:space="preserve"> 26/3</v>
          </cell>
        </row>
        <row r="2">
          <cell r="A2" t="str">
            <v>القيمة المتداولة</v>
          </cell>
          <cell r="B2">
            <v>1774795133</v>
          </cell>
          <cell r="C2">
            <v>879597139</v>
          </cell>
          <cell r="D2">
            <v>1006768282</v>
          </cell>
          <cell r="E2">
            <v>1368897526</v>
          </cell>
          <cell r="F2">
            <v>1570639776</v>
          </cell>
          <cell r="G2">
            <v>1892218127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39"/>
  <sheetViews>
    <sheetView tabSelected="1" topLeftCell="A70" workbookViewId="0">
      <selection activeCell="F11" sqref="F11"/>
    </sheetView>
  </sheetViews>
  <sheetFormatPr defaultRowHeight="5.65" customHeight="1" x14ac:dyDescent="0.2"/>
  <cols>
    <col min="1" max="1" width="1.125" customWidth="1"/>
    <col min="2" max="2" width="30.875" customWidth="1"/>
    <col min="3" max="3" width="6.875" customWidth="1"/>
    <col min="4" max="4" width="9" customWidth="1"/>
    <col min="5" max="5" width="11.25" customWidth="1"/>
    <col min="8" max="8" width="9.875" customWidth="1"/>
    <col min="9" max="9" width="6.625" customWidth="1"/>
    <col min="10" max="10" width="12.375" customWidth="1"/>
    <col min="11" max="11" width="8.375" customWidth="1"/>
    <col min="12" max="12" width="6.375" customWidth="1"/>
    <col min="13" max="13" width="12.625" customWidth="1"/>
    <col min="14" max="14" width="12.375" customWidth="1"/>
    <col min="18" max="18" width="12.375" bestFit="1" customWidth="1"/>
  </cols>
  <sheetData>
    <row r="1" spans="2:14" ht="17.25" customHeight="1" x14ac:dyDescent="0.3">
      <c r="B1" s="9" t="s">
        <v>0</v>
      </c>
      <c r="C1" s="7"/>
      <c r="D1" s="7"/>
    </row>
    <row r="2" spans="2:14" ht="17.25" customHeight="1" x14ac:dyDescent="0.25">
      <c r="B2" s="10" t="s">
        <v>231</v>
      </c>
      <c r="C2" s="6"/>
      <c r="D2" s="6"/>
      <c r="H2" s="8"/>
      <c r="I2" s="8"/>
      <c r="J2" s="8"/>
    </row>
    <row r="3" spans="2:14" ht="13.5" customHeight="1" x14ac:dyDescent="0.25">
      <c r="B3" s="10" t="s">
        <v>1</v>
      </c>
      <c r="C3" s="6"/>
      <c r="D3" s="6"/>
      <c r="H3" s="8"/>
      <c r="I3" s="8"/>
      <c r="J3" s="8"/>
    </row>
    <row r="4" spans="2:14" ht="13.5" customHeight="1" x14ac:dyDescent="0.25">
      <c r="B4" s="10" t="s">
        <v>2</v>
      </c>
      <c r="C4" s="75">
        <v>104.96</v>
      </c>
      <c r="D4" s="75"/>
      <c r="E4" s="75"/>
      <c r="F4" s="75"/>
      <c r="H4" s="50"/>
      <c r="I4" s="50"/>
      <c r="J4" s="8"/>
    </row>
    <row r="5" spans="2:14" ht="12.75" customHeight="1" x14ac:dyDescent="0.25">
      <c r="B5" s="10" t="s">
        <v>3</v>
      </c>
      <c r="C5" s="75">
        <v>-0.37</v>
      </c>
      <c r="D5" s="75"/>
      <c r="E5" s="28"/>
      <c r="F5" s="76"/>
      <c r="G5" s="76"/>
      <c r="H5" s="50"/>
      <c r="I5" s="50"/>
      <c r="J5" s="8"/>
    </row>
    <row r="6" spans="2:14" ht="13.5" customHeight="1" x14ac:dyDescent="0.25">
      <c r="B6" s="10" t="s">
        <v>4</v>
      </c>
      <c r="C6" s="70">
        <f>N80</f>
        <v>1892218127</v>
      </c>
      <c r="D6" s="70"/>
      <c r="F6" s="8"/>
      <c r="H6" s="50"/>
      <c r="I6" s="50"/>
      <c r="J6" s="8"/>
      <c r="K6" s="8"/>
    </row>
    <row r="7" spans="2:14" ht="16.5" x14ac:dyDescent="0.25">
      <c r="B7" s="10" t="s">
        <v>5</v>
      </c>
      <c r="C7" s="70">
        <f>M80</f>
        <v>1090571055</v>
      </c>
      <c r="D7" s="70"/>
      <c r="F7" s="49"/>
      <c r="G7" s="8"/>
      <c r="H7" s="50"/>
      <c r="I7" s="50"/>
      <c r="J7" s="8"/>
      <c r="K7" s="8"/>
      <c r="M7" s="8"/>
      <c r="N7" s="8"/>
    </row>
    <row r="8" spans="2:14" ht="15.75" x14ac:dyDescent="0.25">
      <c r="B8" s="10" t="s">
        <v>6</v>
      </c>
      <c r="C8" s="52">
        <f>L80</f>
        <v>779</v>
      </c>
      <c r="D8" s="58"/>
      <c r="E8" s="32"/>
      <c r="F8" s="24"/>
      <c r="G8" s="8"/>
      <c r="H8" s="50"/>
      <c r="I8" s="50"/>
      <c r="J8" s="8"/>
      <c r="K8" s="8"/>
      <c r="M8" s="8"/>
      <c r="N8" s="8"/>
    </row>
    <row r="9" spans="2:14" ht="15.75" x14ac:dyDescent="0.25">
      <c r="B9" s="10" t="s">
        <v>7</v>
      </c>
      <c r="C9" s="52">
        <v>74</v>
      </c>
      <c r="D9" s="44"/>
      <c r="F9" s="8"/>
      <c r="G9" s="8"/>
      <c r="H9" s="50"/>
      <c r="I9" s="50"/>
      <c r="J9" s="8"/>
      <c r="K9" s="8"/>
      <c r="L9" s="8"/>
      <c r="M9" s="8"/>
      <c r="N9" s="8"/>
    </row>
    <row r="10" spans="2:14" ht="15.75" x14ac:dyDescent="0.25">
      <c r="B10" s="10" t="s">
        <v>8</v>
      </c>
      <c r="C10" s="52">
        <v>49</v>
      </c>
      <c r="D10" s="43"/>
      <c r="E10" s="24"/>
      <c r="F10" s="8"/>
      <c r="G10" s="8"/>
      <c r="H10" s="8"/>
      <c r="I10" s="8"/>
      <c r="J10" s="8"/>
      <c r="K10" s="8"/>
      <c r="L10" s="8"/>
      <c r="M10" s="8"/>
      <c r="N10" s="8"/>
    </row>
    <row r="11" spans="2:14" ht="15.75" x14ac:dyDescent="0.25">
      <c r="B11" s="10" t="s">
        <v>9</v>
      </c>
      <c r="C11" s="52">
        <v>10</v>
      </c>
      <c r="D11" s="43"/>
      <c r="E11" s="24"/>
      <c r="F11" s="8"/>
      <c r="G11" s="24"/>
      <c r="H11" s="8"/>
      <c r="I11" s="8"/>
      <c r="J11" s="8"/>
      <c r="K11" s="8"/>
      <c r="L11" s="8"/>
      <c r="M11" s="8"/>
      <c r="N11" s="8"/>
    </row>
    <row r="12" spans="2:14" ht="15.75" x14ac:dyDescent="0.25">
      <c r="B12" s="10" t="s">
        <v>10</v>
      </c>
      <c r="C12" s="52">
        <v>24</v>
      </c>
      <c r="D12" s="40"/>
      <c r="E12" s="24"/>
      <c r="F12" s="24"/>
      <c r="G12" s="50"/>
    </row>
    <row r="13" spans="2:14" ht="15.75" x14ac:dyDescent="0.25">
      <c r="B13" s="10" t="s">
        <v>95</v>
      </c>
      <c r="C13" s="51">
        <v>3</v>
      </c>
      <c r="D13" s="25"/>
      <c r="E13" s="24"/>
      <c r="F13" s="24"/>
      <c r="G13" s="24"/>
      <c r="H13" s="24"/>
    </row>
    <row r="14" spans="2:14" ht="15.75" x14ac:dyDescent="0.25">
      <c r="B14" s="10" t="s">
        <v>73</v>
      </c>
      <c r="C14" s="39">
        <v>3</v>
      </c>
      <c r="D14" s="25"/>
      <c r="E14" s="24"/>
      <c r="F14" s="24"/>
      <c r="G14" s="24"/>
    </row>
    <row r="15" spans="2:14" ht="15.75" x14ac:dyDescent="0.25">
      <c r="B15" s="10" t="s">
        <v>94</v>
      </c>
      <c r="C15" s="5">
        <v>19</v>
      </c>
      <c r="D15" s="25"/>
      <c r="E15" s="24"/>
    </row>
    <row r="16" spans="2:14" ht="37.5" customHeight="1" x14ac:dyDescent="0.2">
      <c r="B16" s="15" t="s">
        <v>53</v>
      </c>
      <c r="C16" s="16" t="s">
        <v>12</v>
      </c>
      <c r="D16" s="16" t="s">
        <v>13</v>
      </c>
      <c r="E16" s="16" t="s">
        <v>14</v>
      </c>
      <c r="F16" s="16" t="s">
        <v>15</v>
      </c>
      <c r="G16" s="16" t="s">
        <v>16</v>
      </c>
      <c r="H16" s="16" t="s">
        <v>17</v>
      </c>
      <c r="I16" s="16" t="s">
        <v>18</v>
      </c>
      <c r="J16" s="16" t="s">
        <v>19</v>
      </c>
      <c r="K16" s="16" t="s">
        <v>20</v>
      </c>
      <c r="L16" s="16" t="s">
        <v>92</v>
      </c>
      <c r="M16" s="16" t="s">
        <v>5</v>
      </c>
      <c r="N16" s="16" t="s">
        <v>21</v>
      </c>
    </row>
    <row r="17" spans="2:14" ht="12" customHeight="1" x14ac:dyDescent="0.2">
      <c r="B17" s="71" t="s">
        <v>22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</row>
    <row r="18" spans="2:14" s="31" customFormat="1" ht="12" customHeight="1" x14ac:dyDescent="0.2">
      <c r="B18" s="12" t="s">
        <v>181</v>
      </c>
      <c r="C18" s="13" t="s">
        <v>193</v>
      </c>
      <c r="D18" s="27">
        <v>0.93</v>
      </c>
      <c r="E18" s="27">
        <v>0.94</v>
      </c>
      <c r="F18" s="27">
        <v>0.91</v>
      </c>
      <c r="G18" s="27">
        <v>0.92</v>
      </c>
      <c r="H18" s="27">
        <v>0.93</v>
      </c>
      <c r="I18" s="27">
        <v>0.92</v>
      </c>
      <c r="J18" s="27">
        <v>0.93</v>
      </c>
      <c r="K18" s="42">
        <v>-1.08</v>
      </c>
      <c r="L18" s="63">
        <v>19</v>
      </c>
      <c r="M18" s="48">
        <v>23709686</v>
      </c>
      <c r="N18" s="48">
        <v>21821951</v>
      </c>
    </row>
    <row r="19" spans="2:14" s="31" customFormat="1" ht="12" customHeight="1" x14ac:dyDescent="0.2">
      <c r="B19" s="12" t="s">
        <v>23</v>
      </c>
      <c r="C19" s="13" t="s">
        <v>144</v>
      </c>
      <c r="D19" s="27">
        <v>1.92</v>
      </c>
      <c r="E19" s="27">
        <v>1.92</v>
      </c>
      <c r="F19" s="27">
        <v>1.86</v>
      </c>
      <c r="G19" s="27">
        <v>1.88</v>
      </c>
      <c r="H19" s="27">
        <v>1.92</v>
      </c>
      <c r="I19" s="27">
        <v>1.9</v>
      </c>
      <c r="J19" s="27">
        <v>1.92</v>
      </c>
      <c r="K19" s="42">
        <v>-1.04</v>
      </c>
      <c r="L19" s="63">
        <v>40</v>
      </c>
      <c r="M19" s="48">
        <v>68614519</v>
      </c>
      <c r="N19" s="48">
        <v>128989763</v>
      </c>
    </row>
    <row r="20" spans="2:14" s="31" customFormat="1" ht="12" customHeight="1" x14ac:dyDescent="0.2">
      <c r="B20" s="12" t="s">
        <v>74</v>
      </c>
      <c r="C20" s="13" t="s">
        <v>197</v>
      </c>
      <c r="D20" s="27">
        <v>1.05</v>
      </c>
      <c r="E20" s="27">
        <v>1.05</v>
      </c>
      <c r="F20" s="27">
        <v>1.05</v>
      </c>
      <c r="G20" s="27">
        <v>1.05</v>
      </c>
      <c r="H20" s="27">
        <v>1.06</v>
      </c>
      <c r="I20" s="27">
        <v>1.05</v>
      </c>
      <c r="J20" s="27">
        <v>1.06</v>
      </c>
      <c r="K20" s="42">
        <v>-0.94</v>
      </c>
      <c r="L20" s="63">
        <v>56</v>
      </c>
      <c r="M20" s="48">
        <v>134010008</v>
      </c>
      <c r="N20" s="48">
        <v>140710508</v>
      </c>
    </row>
    <row r="21" spans="2:14" s="31" customFormat="1" ht="12" customHeight="1" x14ac:dyDescent="0.2">
      <c r="B21" s="12" t="s">
        <v>185</v>
      </c>
      <c r="C21" s="13" t="s">
        <v>184</v>
      </c>
      <c r="D21" s="27">
        <v>1.01</v>
      </c>
      <c r="E21" s="27">
        <v>1.01</v>
      </c>
      <c r="F21" s="27">
        <v>1</v>
      </c>
      <c r="G21" s="27">
        <v>1.01</v>
      </c>
      <c r="H21" s="27">
        <v>1.01</v>
      </c>
      <c r="I21" s="27">
        <v>1.01</v>
      </c>
      <c r="J21" s="27">
        <v>1.01</v>
      </c>
      <c r="K21" s="42">
        <v>0</v>
      </c>
      <c r="L21" s="63">
        <v>16</v>
      </c>
      <c r="M21" s="48">
        <v>13943865</v>
      </c>
      <c r="N21" s="48">
        <v>14079844</v>
      </c>
    </row>
    <row r="22" spans="2:14" s="31" customFormat="1" ht="12" customHeight="1" x14ac:dyDescent="0.2">
      <c r="B22" s="12" t="s">
        <v>26</v>
      </c>
      <c r="C22" s="13" t="s">
        <v>156</v>
      </c>
      <c r="D22" s="27">
        <v>0.7</v>
      </c>
      <c r="E22" s="27">
        <v>0.7</v>
      </c>
      <c r="F22" s="27">
        <v>0.7</v>
      </c>
      <c r="G22" s="27">
        <v>0.7</v>
      </c>
      <c r="H22" s="27">
        <v>0.73</v>
      </c>
      <c r="I22" s="27">
        <v>0.7</v>
      </c>
      <c r="J22" s="27">
        <v>0.7</v>
      </c>
      <c r="K22" s="42">
        <v>0</v>
      </c>
      <c r="L22" s="63">
        <v>1</v>
      </c>
      <c r="M22" s="48">
        <v>25000</v>
      </c>
      <c r="N22" s="48">
        <v>17500</v>
      </c>
    </row>
    <row r="23" spans="2:14" s="31" customFormat="1" ht="12" customHeight="1" x14ac:dyDescent="0.2">
      <c r="B23" s="12" t="s">
        <v>24</v>
      </c>
      <c r="C23" s="13" t="s">
        <v>173</v>
      </c>
      <c r="D23" s="27">
        <v>0.92</v>
      </c>
      <c r="E23" s="27">
        <v>0.92</v>
      </c>
      <c r="F23" s="27">
        <v>0.92</v>
      </c>
      <c r="G23" s="27">
        <v>0.92</v>
      </c>
      <c r="H23" s="27">
        <v>0.92</v>
      </c>
      <c r="I23" s="27">
        <v>0.92</v>
      </c>
      <c r="J23" s="27">
        <v>0.92</v>
      </c>
      <c r="K23" s="42">
        <v>0</v>
      </c>
      <c r="L23" s="63">
        <v>1</v>
      </c>
      <c r="M23" s="48">
        <v>279249</v>
      </c>
      <c r="N23" s="48">
        <v>256909</v>
      </c>
    </row>
    <row r="24" spans="2:14" s="31" customFormat="1" ht="12" customHeight="1" x14ac:dyDescent="0.2">
      <c r="B24" s="12" t="s">
        <v>61</v>
      </c>
      <c r="C24" s="13" t="s">
        <v>160</v>
      </c>
      <c r="D24" s="27">
        <v>1.48</v>
      </c>
      <c r="E24" s="27">
        <v>1.48</v>
      </c>
      <c r="F24" s="27">
        <v>1.47</v>
      </c>
      <c r="G24" s="27">
        <v>1.47</v>
      </c>
      <c r="H24" s="27">
        <v>1.47</v>
      </c>
      <c r="I24" s="27">
        <v>1.47</v>
      </c>
      <c r="J24" s="27">
        <v>1.47</v>
      </c>
      <c r="K24" s="42">
        <v>0</v>
      </c>
      <c r="L24" s="63">
        <v>33</v>
      </c>
      <c r="M24" s="48">
        <v>63326613</v>
      </c>
      <c r="N24" s="48">
        <v>93250121</v>
      </c>
    </row>
    <row r="25" spans="2:14" s="31" customFormat="1" ht="12" customHeight="1" x14ac:dyDescent="0.2">
      <c r="B25" s="12" t="s">
        <v>138</v>
      </c>
      <c r="C25" s="13" t="s">
        <v>139</v>
      </c>
      <c r="D25" s="27">
        <v>1.06</v>
      </c>
      <c r="E25" s="27">
        <v>1.08</v>
      </c>
      <c r="F25" s="27">
        <v>1.03</v>
      </c>
      <c r="G25" s="27">
        <v>1.04</v>
      </c>
      <c r="H25" s="27">
        <v>1.06</v>
      </c>
      <c r="I25" s="27">
        <v>1.04</v>
      </c>
      <c r="J25" s="27">
        <v>1.06</v>
      </c>
      <c r="K25" s="42">
        <v>-1.89</v>
      </c>
      <c r="L25" s="63">
        <v>37</v>
      </c>
      <c r="M25" s="48">
        <v>91523988</v>
      </c>
      <c r="N25" s="48">
        <v>95234986</v>
      </c>
    </row>
    <row r="26" spans="2:14" s="31" customFormat="1" ht="12" customHeight="1" x14ac:dyDescent="0.2">
      <c r="B26" s="12" t="s">
        <v>76</v>
      </c>
      <c r="C26" s="13" t="s">
        <v>216</v>
      </c>
      <c r="D26" s="27">
        <v>0.61</v>
      </c>
      <c r="E26" s="27">
        <v>0.61</v>
      </c>
      <c r="F26" s="27">
        <v>0.6</v>
      </c>
      <c r="G26" s="27">
        <v>0.6</v>
      </c>
      <c r="H26" s="27">
        <v>0.61</v>
      </c>
      <c r="I26" s="27">
        <v>0.6</v>
      </c>
      <c r="J26" s="27">
        <v>0.61</v>
      </c>
      <c r="K26" s="42">
        <v>-1.64</v>
      </c>
      <c r="L26" s="63">
        <v>17</v>
      </c>
      <c r="M26" s="48">
        <v>39344334</v>
      </c>
      <c r="N26" s="48">
        <v>23618044</v>
      </c>
    </row>
    <row r="27" spans="2:14" s="31" customFormat="1" ht="12" customHeight="1" x14ac:dyDescent="0.2">
      <c r="B27" s="12" t="s">
        <v>63</v>
      </c>
      <c r="C27" s="13" t="s">
        <v>137</v>
      </c>
      <c r="D27" s="27">
        <v>1.1200000000000001</v>
      </c>
      <c r="E27" s="27">
        <v>1.1200000000000001</v>
      </c>
      <c r="F27" s="27">
        <v>1.1100000000000001</v>
      </c>
      <c r="G27" s="27">
        <v>1.1100000000000001</v>
      </c>
      <c r="H27" s="27">
        <v>1.1299999999999999</v>
      </c>
      <c r="I27" s="27">
        <v>1.1100000000000001</v>
      </c>
      <c r="J27" s="27">
        <v>1.1299999999999999</v>
      </c>
      <c r="K27" s="42">
        <v>-1.77</v>
      </c>
      <c r="L27" s="63">
        <v>26</v>
      </c>
      <c r="M27" s="48">
        <v>49385388</v>
      </c>
      <c r="N27" s="48">
        <v>54943781</v>
      </c>
    </row>
    <row r="28" spans="2:14" s="31" customFormat="1" ht="12" customHeight="1" x14ac:dyDescent="0.2">
      <c r="B28" s="12" t="s">
        <v>117</v>
      </c>
      <c r="C28" s="13" t="s">
        <v>215</v>
      </c>
      <c r="D28" s="27">
        <v>0.73</v>
      </c>
      <c r="E28" s="27">
        <v>0.73</v>
      </c>
      <c r="F28" s="27">
        <v>0.72</v>
      </c>
      <c r="G28" s="27">
        <v>0.72</v>
      </c>
      <c r="H28" s="27">
        <v>0.73</v>
      </c>
      <c r="I28" s="27">
        <v>0.72</v>
      </c>
      <c r="J28" s="27">
        <v>0.73</v>
      </c>
      <c r="K28" s="42">
        <v>-1.37</v>
      </c>
      <c r="L28" s="63">
        <v>13</v>
      </c>
      <c r="M28" s="48">
        <v>15121481</v>
      </c>
      <c r="N28" s="48">
        <v>10892779</v>
      </c>
    </row>
    <row r="29" spans="2:14" s="31" customFormat="1" ht="12" customHeight="1" x14ac:dyDescent="0.2">
      <c r="B29" s="12" t="s">
        <v>168</v>
      </c>
      <c r="C29" s="13" t="s">
        <v>169</v>
      </c>
      <c r="D29" s="27">
        <v>1.38</v>
      </c>
      <c r="E29" s="27">
        <v>1.38</v>
      </c>
      <c r="F29" s="27">
        <v>1.32</v>
      </c>
      <c r="G29" s="27">
        <v>1.34</v>
      </c>
      <c r="H29" s="27">
        <v>1.33</v>
      </c>
      <c r="I29" s="27">
        <v>1.32</v>
      </c>
      <c r="J29" s="27">
        <v>1.37</v>
      </c>
      <c r="K29" s="42">
        <v>-3.65</v>
      </c>
      <c r="L29" s="63">
        <v>44</v>
      </c>
      <c r="M29" s="48">
        <v>50956824</v>
      </c>
      <c r="N29" s="48">
        <v>68230976</v>
      </c>
    </row>
    <row r="30" spans="2:14" s="31" customFormat="1" ht="12" customHeight="1" x14ac:dyDescent="0.2">
      <c r="B30" s="12" t="s">
        <v>125</v>
      </c>
      <c r="C30" s="13" t="s">
        <v>124</v>
      </c>
      <c r="D30" s="27">
        <v>1.98</v>
      </c>
      <c r="E30" s="27">
        <v>2</v>
      </c>
      <c r="F30" s="27">
        <v>1.98</v>
      </c>
      <c r="G30" s="27">
        <v>1.99</v>
      </c>
      <c r="H30" s="27">
        <v>1.99</v>
      </c>
      <c r="I30" s="27">
        <v>1.99</v>
      </c>
      <c r="J30" s="27">
        <v>1.99</v>
      </c>
      <c r="K30" s="42">
        <v>0</v>
      </c>
      <c r="L30" s="63">
        <v>18</v>
      </c>
      <c r="M30" s="48">
        <v>62911123</v>
      </c>
      <c r="N30" s="48">
        <v>125312635</v>
      </c>
    </row>
    <row r="31" spans="2:14" s="31" customFormat="1" ht="12" customHeight="1" x14ac:dyDescent="0.2">
      <c r="B31" s="12" t="s">
        <v>111</v>
      </c>
      <c r="C31" s="13" t="s">
        <v>150</v>
      </c>
      <c r="D31" s="27">
        <v>3.03</v>
      </c>
      <c r="E31" s="27">
        <v>3.03</v>
      </c>
      <c r="F31" s="27">
        <v>2.9</v>
      </c>
      <c r="G31" s="27">
        <v>2.92</v>
      </c>
      <c r="H31" s="27">
        <v>2.88</v>
      </c>
      <c r="I31" s="27">
        <v>2.9</v>
      </c>
      <c r="J31" s="27">
        <v>3.03</v>
      </c>
      <c r="K31" s="42">
        <v>-4.29</v>
      </c>
      <c r="L31" s="63">
        <v>15</v>
      </c>
      <c r="M31" s="48">
        <v>29834630</v>
      </c>
      <c r="N31" s="48">
        <v>87035427</v>
      </c>
    </row>
    <row r="32" spans="2:14" s="31" customFormat="1" ht="12" customHeight="1" x14ac:dyDescent="0.2">
      <c r="B32" s="12" t="s">
        <v>77</v>
      </c>
      <c r="C32" s="13" t="s">
        <v>220</v>
      </c>
      <c r="D32" s="27">
        <v>1.58</v>
      </c>
      <c r="E32" s="27">
        <v>1.58</v>
      </c>
      <c r="F32" s="27">
        <v>1.44</v>
      </c>
      <c r="G32" s="27">
        <v>1.48</v>
      </c>
      <c r="H32" s="27">
        <v>1.62</v>
      </c>
      <c r="I32" s="27">
        <v>1.51</v>
      </c>
      <c r="J32" s="27">
        <v>1.59</v>
      </c>
      <c r="K32" s="42">
        <v>-5.03</v>
      </c>
      <c r="L32" s="63">
        <v>39</v>
      </c>
      <c r="M32" s="48">
        <v>56860367</v>
      </c>
      <c r="N32" s="48">
        <v>84342192</v>
      </c>
    </row>
    <row r="33" spans="2:17" s="31" customFormat="1" ht="12" customHeight="1" x14ac:dyDescent="0.2">
      <c r="B33" s="12" t="s">
        <v>62</v>
      </c>
      <c r="C33" s="13" t="s">
        <v>143</v>
      </c>
      <c r="D33" s="27">
        <v>1.05</v>
      </c>
      <c r="E33" s="27">
        <v>1.1399999999999999</v>
      </c>
      <c r="F33" s="27">
        <v>1.05</v>
      </c>
      <c r="G33" s="27">
        <v>1.07</v>
      </c>
      <c r="H33" s="27">
        <v>1.06</v>
      </c>
      <c r="I33" s="27">
        <v>1.07</v>
      </c>
      <c r="J33" s="27">
        <v>1.07</v>
      </c>
      <c r="K33" s="42">
        <v>0</v>
      </c>
      <c r="L33" s="63">
        <v>16</v>
      </c>
      <c r="M33" s="48">
        <v>69911000</v>
      </c>
      <c r="N33" s="48">
        <v>74988100</v>
      </c>
    </row>
    <row r="34" spans="2:17" ht="12" customHeight="1" x14ac:dyDescent="0.2">
      <c r="B34" s="12" t="s">
        <v>27</v>
      </c>
      <c r="C34" s="67"/>
      <c r="D34" s="68"/>
      <c r="E34" s="68"/>
      <c r="F34" s="68"/>
      <c r="G34" s="68"/>
      <c r="H34" s="68"/>
      <c r="I34" s="68"/>
      <c r="J34" s="68"/>
      <c r="K34" s="69"/>
      <c r="L34" s="63">
        <v>391</v>
      </c>
      <c r="M34" s="48">
        <v>769758075</v>
      </c>
      <c r="N34" s="48">
        <v>1023725515</v>
      </c>
      <c r="O34" s="31"/>
      <c r="P34" s="31"/>
      <c r="Q34" s="31"/>
    </row>
    <row r="35" spans="2:17" s="31" customFormat="1" ht="12" customHeight="1" x14ac:dyDescent="0.2">
      <c r="B35" s="64" t="s">
        <v>123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6"/>
    </row>
    <row r="36" spans="2:17" s="31" customFormat="1" ht="12" customHeight="1" x14ac:dyDescent="0.2">
      <c r="B36" s="12" t="s">
        <v>28</v>
      </c>
      <c r="C36" s="13" t="s">
        <v>129</v>
      </c>
      <c r="D36" s="27">
        <v>2.2999999999999998</v>
      </c>
      <c r="E36" s="27">
        <v>2.2999999999999998</v>
      </c>
      <c r="F36" s="27">
        <v>2.2999999999999998</v>
      </c>
      <c r="G36" s="27">
        <v>2.2999999999999998</v>
      </c>
      <c r="H36" s="27">
        <v>2.35</v>
      </c>
      <c r="I36" s="27">
        <v>2.2999999999999998</v>
      </c>
      <c r="J36" s="27">
        <v>2.35</v>
      </c>
      <c r="K36" s="42">
        <v>-2.13</v>
      </c>
      <c r="L36" s="63">
        <v>3</v>
      </c>
      <c r="M36" s="48">
        <v>4000000</v>
      </c>
      <c r="N36" s="48">
        <v>9200000</v>
      </c>
    </row>
    <row r="37" spans="2:17" s="31" customFormat="1" ht="12" customHeight="1" x14ac:dyDescent="0.2">
      <c r="B37" s="12" t="s">
        <v>218</v>
      </c>
      <c r="C37" s="67"/>
      <c r="D37" s="68"/>
      <c r="E37" s="68"/>
      <c r="F37" s="68"/>
      <c r="G37" s="68"/>
      <c r="H37" s="68"/>
      <c r="I37" s="68"/>
      <c r="J37" s="68"/>
      <c r="K37" s="69"/>
      <c r="L37" s="63">
        <v>3</v>
      </c>
      <c r="M37" s="48">
        <v>4000000</v>
      </c>
      <c r="N37" s="48">
        <v>9200000</v>
      </c>
    </row>
    <row r="38" spans="2:17" ht="12" customHeight="1" x14ac:dyDescent="0.2">
      <c r="B38" s="64" t="s">
        <v>30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6"/>
    </row>
    <row r="39" spans="2:17" s="31" customFormat="1" ht="12" customHeight="1" x14ac:dyDescent="0.2">
      <c r="B39" s="12" t="s">
        <v>81</v>
      </c>
      <c r="C39" s="13" t="s">
        <v>127</v>
      </c>
      <c r="D39" s="27">
        <v>8</v>
      </c>
      <c r="E39" s="27">
        <v>8.5</v>
      </c>
      <c r="F39" s="27">
        <v>8</v>
      </c>
      <c r="G39" s="27">
        <v>8.24</v>
      </c>
      <c r="H39" s="27">
        <v>7.81</v>
      </c>
      <c r="I39" s="27">
        <v>8.5</v>
      </c>
      <c r="J39" s="27">
        <v>8</v>
      </c>
      <c r="K39" s="42">
        <v>6.25</v>
      </c>
      <c r="L39" s="63">
        <v>19</v>
      </c>
      <c r="M39" s="48">
        <v>1573739</v>
      </c>
      <c r="N39" s="48">
        <v>12964037</v>
      </c>
    </row>
    <row r="40" spans="2:17" s="31" customFormat="1" ht="12" customHeight="1" x14ac:dyDescent="0.2">
      <c r="B40" s="12" t="s">
        <v>65</v>
      </c>
      <c r="C40" s="13" t="s">
        <v>154</v>
      </c>
      <c r="D40" s="27">
        <v>21.25</v>
      </c>
      <c r="E40" s="27">
        <v>21.25</v>
      </c>
      <c r="F40" s="27">
        <v>21</v>
      </c>
      <c r="G40" s="27">
        <v>21.06</v>
      </c>
      <c r="H40" s="27">
        <v>19.5</v>
      </c>
      <c r="I40" s="27">
        <v>21</v>
      </c>
      <c r="J40" s="27">
        <v>19.5</v>
      </c>
      <c r="K40" s="42">
        <v>7.69</v>
      </c>
      <c r="L40" s="63">
        <v>8</v>
      </c>
      <c r="M40" s="48">
        <v>195198</v>
      </c>
      <c r="N40" s="48">
        <v>4111658</v>
      </c>
    </row>
    <row r="41" spans="2:17" s="31" customFormat="1" ht="12" customHeight="1" x14ac:dyDescent="0.2">
      <c r="B41" s="12" t="s">
        <v>31</v>
      </c>
      <c r="C41" s="13" t="s">
        <v>135</v>
      </c>
      <c r="D41" s="27">
        <v>5.0199999999999996</v>
      </c>
      <c r="E41" s="27">
        <v>5.0599999999999996</v>
      </c>
      <c r="F41" s="27">
        <v>4.9800000000000004</v>
      </c>
      <c r="G41" s="27">
        <v>5.0199999999999996</v>
      </c>
      <c r="H41" s="27">
        <v>5</v>
      </c>
      <c r="I41" s="27">
        <v>5.0599999999999996</v>
      </c>
      <c r="J41" s="27">
        <v>5.0199999999999996</v>
      </c>
      <c r="K41" s="42">
        <v>0.8</v>
      </c>
      <c r="L41" s="63">
        <v>18</v>
      </c>
      <c r="M41" s="48">
        <v>40535486</v>
      </c>
      <c r="N41" s="48">
        <v>203581610</v>
      </c>
    </row>
    <row r="42" spans="2:17" s="31" customFormat="1" ht="12" customHeight="1" x14ac:dyDescent="0.2">
      <c r="B42" s="12" t="s">
        <v>32</v>
      </c>
      <c r="C42" s="13" t="s">
        <v>209</v>
      </c>
      <c r="D42" s="27">
        <v>2.02</v>
      </c>
      <c r="E42" s="27">
        <v>2.02</v>
      </c>
      <c r="F42" s="27">
        <v>2</v>
      </c>
      <c r="G42" s="27">
        <v>2.0099999999999998</v>
      </c>
      <c r="H42" s="27">
        <v>2.02</v>
      </c>
      <c r="I42" s="27">
        <v>2</v>
      </c>
      <c r="J42" s="27">
        <v>2.02</v>
      </c>
      <c r="K42" s="42">
        <v>-0.99</v>
      </c>
      <c r="L42" s="63">
        <v>34</v>
      </c>
      <c r="M42" s="48">
        <v>32884867</v>
      </c>
      <c r="N42" s="48">
        <v>65976988</v>
      </c>
    </row>
    <row r="43" spans="2:17" s="31" customFormat="1" ht="12" customHeight="1" x14ac:dyDescent="0.2">
      <c r="B43" s="12" t="s">
        <v>66</v>
      </c>
      <c r="C43" s="13" t="s">
        <v>206</v>
      </c>
      <c r="D43" s="27">
        <v>3</v>
      </c>
      <c r="E43" s="27">
        <v>3</v>
      </c>
      <c r="F43" s="27">
        <v>3</v>
      </c>
      <c r="G43" s="27">
        <v>3</v>
      </c>
      <c r="H43" s="27">
        <v>3</v>
      </c>
      <c r="I43" s="27">
        <v>3</v>
      </c>
      <c r="J43" s="27">
        <v>3</v>
      </c>
      <c r="K43" s="42">
        <v>0</v>
      </c>
      <c r="L43" s="63">
        <v>3</v>
      </c>
      <c r="M43" s="48">
        <v>500000</v>
      </c>
      <c r="N43" s="48">
        <v>1500000</v>
      </c>
    </row>
    <row r="44" spans="2:17" ht="12" customHeight="1" x14ac:dyDescent="0.2">
      <c r="B44" s="12" t="s">
        <v>33</v>
      </c>
      <c r="C44" s="67"/>
      <c r="D44" s="68"/>
      <c r="E44" s="68"/>
      <c r="F44" s="68"/>
      <c r="G44" s="68"/>
      <c r="H44" s="68"/>
      <c r="I44" s="68"/>
      <c r="J44" s="68"/>
      <c r="K44" s="69"/>
      <c r="L44" s="63">
        <v>82</v>
      </c>
      <c r="M44" s="48">
        <v>75689290</v>
      </c>
      <c r="N44" s="48">
        <v>288134293</v>
      </c>
      <c r="O44" s="31"/>
    </row>
    <row r="45" spans="2:17" ht="12" customHeight="1" x14ac:dyDescent="0.2">
      <c r="B45" s="72" t="s">
        <v>34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4"/>
      <c r="O45" s="31"/>
    </row>
    <row r="46" spans="2:17" s="31" customFormat="1" ht="12" customHeight="1" x14ac:dyDescent="0.2">
      <c r="B46" s="12" t="s">
        <v>114</v>
      </c>
      <c r="C46" s="13" t="s">
        <v>126</v>
      </c>
      <c r="D46" s="27">
        <v>0.82</v>
      </c>
      <c r="E46" s="27">
        <v>0.82</v>
      </c>
      <c r="F46" s="27">
        <v>0.82</v>
      </c>
      <c r="G46" s="27">
        <v>0.82</v>
      </c>
      <c r="H46" s="27">
        <v>0.83</v>
      </c>
      <c r="I46" s="27">
        <v>0.82</v>
      </c>
      <c r="J46" s="27">
        <v>0.84</v>
      </c>
      <c r="K46" s="42">
        <v>-2.38</v>
      </c>
      <c r="L46" s="63">
        <v>2</v>
      </c>
      <c r="M46" s="48">
        <v>1526000</v>
      </c>
      <c r="N46" s="48">
        <v>1251320</v>
      </c>
    </row>
    <row r="47" spans="2:17" s="31" customFormat="1" ht="12" customHeight="1" x14ac:dyDescent="0.2">
      <c r="B47" s="12" t="s">
        <v>35</v>
      </c>
      <c r="C47" s="13" t="s">
        <v>151</v>
      </c>
      <c r="D47" s="27">
        <v>2.5</v>
      </c>
      <c r="E47" s="27">
        <v>2.5</v>
      </c>
      <c r="F47" s="27">
        <v>2.5</v>
      </c>
      <c r="G47" s="27">
        <v>2.5</v>
      </c>
      <c r="H47" s="27">
        <v>2.54</v>
      </c>
      <c r="I47" s="27">
        <v>2.5</v>
      </c>
      <c r="J47" s="27">
        <v>2.5499999999999998</v>
      </c>
      <c r="K47" s="42">
        <v>-1.96</v>
      </c>
      <c r="L47" s="63">
        <v>4</v>
      </c>
      <c r="M47" s="48">
        <v>685332</v>
      </c>
      <c r="N47" s="48">
        <v>1713330</v>
      </c>
    </row>
    <row r="48" spans="2:17" s="31" customFormat="1" ht="12" customHeight="1" x14ac:dyDescent="0.2">
      <c r="B48" s="12" t="s">
        <v>83</v>
      </c>
      <c r="C48" s="13" t="s">
        <v>141</v>
      </c>
      <c r="D48" s="27">
        <v>4.25</v>
      </c>
      <c r="E48" s="27">
        <v>4.25</v>
      </c>
      <c r="F48" s="27">
        <v>4.25</v>
      </c>
      <c r="G48" s="27">
        <v>4.25</v>
      </c>
      <c r="H48" s="27">
        <v>4.25</v>
      </c>
      <c r="I48" s="27">
        <v>4.25</v>
      </c>
      <c r="J48" s="27">
        <v>4.25</v>
      </c>
      <c r="K48" s="42">
        <v>0</v>
      </c>
      <c r="L48" s="63">
        <v>3</v>
      </c>
      <c r="M48" s="48">
        <v>11386</v>
      </c>
      <c r="N48" s="48">
        <v>48391</v>
      </c>
    </row>
    <row r="49" spans="2:17" s="31" customFormat="1" ht="12" customHeight="1" x14ac:dyDescent="0.2">
      <c r="B49" s="12" t="s">
        <v>67</v>
      </c>
      <c r="C49" s="13" t="s">
        <v>128</v>
      </c>
      <c r="D49" s="27">
        <v>2.96</v>
      </c>
      <c r="E49" s="27">
        <v>2.99</v>
      </c>
      <c r="F49" s="27">
        <v>2.92</v>
      </c>
      <c r="G49" s="27">
        <v>2.94</v>
      </c>
      <c r="H49" s="27">
        <v>2.96</v>
      </c>
      <c r="I49" s="27">
        <v>2.95</v>
      </c>
      <c r="J49" s="27">
        <v>2.96</v>
      </c>
      <c r="K49" s="42">
        <v>-0.34</v>
      </c>
      <c r="L49" s="63">
        <v>27</v>
      </c>
      <c r="M49" s="48">
        <v>54773818</v>
      </c>
      <c r="N49" s="48">
        <v>161217219</v>
      </c>
    </row>
    <row r="50" spans="2:17" s="31" customFormat="1" ht="12" customHeight="1" x14ac:dyDescent="0.2">
      <c r="B50" s="12" t="s">
        <v>171</v>
      </c>
      <c r="C50" s="13" t="s">
        <v>172</v>
      </c>
      <c r="D50" s="27">
        <v>1.25</v>
      </c>
      <c r="E50" s="27">
        <v>1.32</v>
      </c>
      <c r="F50" s="27">
        <v>1.21</v>
      </c>
      <c r="G50" s="27">
        <v>1.27</v>
      </c>
      <c r="H50" s="27">
        <v>1.1599999999999999</v>
      </c>
      <c r="I50" s="27">
        <v>1.29</v>
      </c>
      <c r="J50" s="27">
        <v>1.21</v>
      </c>
      <c r="K50" s="42">
        <v>6.61</v>
      </c>
      <c r="L50" s="63">
        <v>76</v>
      </c>
      <c r="M50" s="48">
        <v>112467103</v>
      </c>
      <c r="N50" s="48">
        <v>142507506</v>
      </c>
    </row>
    <row r="51" spans="2:17" s="31" customFormat="1" ht="12" customHeight="1" x14ac:dyDescent="0.2">
      <c r="B51" s="12" t="s">
        <v>37</v>
      </c>
      <c r="C51" s="13" t="s">
        <v>217</v>
      </c>
      <c r="D51" s="27">
        <v>0.68</v>
      </c>
      <c r="E51" s="27">
        <v>0.68</v>
      </c>
      <c r="F51" s="27">
        <v>0.68</v>
      </c>
      <c r="G51" s="27">
        <v>0.68</v>
      </c>
      <c r="H51" s="27">
        <v>0.65</v>
      </c>
      <c r="I51" s="27">
        <v>0.68</v>
      </c>
      <c r="J51" s="27">
        <v>0.65</v>
      </c>
      <c r="K51" s="42">
        <v>4.62</v>
      </c>
      <c r="L51" s="63">
        <v>5</v>
      </c>
      <c r="M51" s="48">
        <v>37092000</v>
      </c>
      <c r="N51" s="48">
        <v>25222560</v>
      </c>
    </row>
    <row r="52" spans="2:17" s="31" customFormat="1" ht="12" customHeight="1" x14ac:dyDescent="0.2">
      <c r="B52" s="12" t="s">
        <v>38</v>
      </c>
      <c r="C52" s="13" t="s">
        <v>102</v>
      </c>
      <c r="D52" s="27">
        <v>0.7</v>
      </c>
      <c r="E52" s="27">
        <v>0.7</v>
      </c>
      <c r="F52" s="27">
        <v>0.7</v>
      </c>
      <c r="G52" s="27">
        <v>0.7</v>
      </c>
      <c r="H52" s="27">
        <v>0.71</v>
      </c>
      <c r="I52" s="27">
        <v>0.7</v>
      </c>
      <c r="J52" s="27">
        <v>0.7</v>
      </c>
      <c r="K52" s="42">
        <v>0</v>
      </c>
      <c r="L52" s="63">
        <v>7</v>
      </c>
      <c r="M52" s="48">
        <v>1545738</v>
      </c>
      <c r="N52" s="48">
        <v>1082017</v>
      </c>
    </row>
    <row r="53" spans="2:17" s="31" customFormat="1" ht="12" customHeight="1" x14ac:dyDescent="0.2">
      <c r="B53" s="12" t="s">
        <v>39</v>
      </c>
      <c r="C53" s="13" t="s">
        <v>192</v>
      </c>
      <c r="D53" s="27">
        <v>0.86</v>
      </c>
      <c r="E53" s="27">
        <v>0.86</v>
      </c>
      <c r="F53" s="27">
        <v>0.85</v>
      </c>
      <c r="G53" s="27">
        <v>0.85</v>
      </c>
      <c r="H53" s="27">
        <v>0.86</v>
      </c>
      <c r="I53" s="27">
        <v>0.85</v>
      </c>
      <c r="J53" s="27">
        <v>0.86</v>
      </c>
      <c r="K53" s="42">
        <v>-1.1599999999999999</v>
      </c>
      <c r="L53" s="63">
        <v>6</v>
      </c>
      <c r="M53" s="48">
        <v>4056862</v>
      </c>
      <c r="N53" s="48">
        <v>3468067</v>
      </c>
    </row>
    <row r="54" spans="2:17" s="31" customFormat="1" ht="12" customHeight="1" x14ac:dyDescent="0.2">
      <c r="B54" s="12" t="s">
        <v>109</v>
      </c>
      <c r="C54" s="13" t="s">
        <v>110</v>
      </c>
      <c r="D54" s="27">
        <v>1.75</v>
      </c>
      <c r="E54" s="27">
        <v>1.75</v>
      </c>
      <c r="F54" s="27">
        <v>1.75</v>
      </c>
      <c r="G54" s="27">
        <v>1.75</v>
      </c>
      <c r="H54" s="27">
        <v>1.8</v>
      </c>
      <c r="I54" s="27">
        <v>1.75</v>
      </c>
      <c r="J54" s="27">
        <v>1.8</v>
      </c>
      <c r="K54" s="42">
        <v>-2.78</v>
      </c>
      <c r="L54" s="63">
        <v>1</v>
      </c>
      <c r="M54" s="48">
        <v>500000</v>
      </c>
      <c r="N54" s="48">
        <v>875000</v>
      </c>
    </row>
    <row r="55" spans="2:17" s="31" customFormat="1" ht="12" customHeight="1" x14ac:dyDescent="0.2">
      <c r="B55" s="12" t="s">
        <v>164</v>
      </c>
      <c r="C55" s="13" t="s">
        <v>186</v>
      </c>
      <c r="D55" s="27">
        <v>1.86</v>
      </c>
      <c r="E55" s="27">
        <v>1.86</v>
      </c>
      <c r="F55" s="27">
        <v>1.83</v>
      </c>
      <c r="G55" s="27">
        <v>1.84</v>
      </c>
      <c r="H55" s="27">
        <v>1.88</v>
      </c>
      <c r="I55" s="27">
        <v>1.83</v>
      </c>
      <c r="J55" s="27">
        <v>1.86</v>
      </c>
      <c r="K55" s="42">
        <v>-1.61</v>
      </c>
      <c r="L55" s="63">
        <v>18</v>
      </c>
      <c r="M55" s="48">
        <v>8952500</v>
      </c>
      <c r="N55" s="48">
        <v>16470125</v>
      </c>
    </row>
    <row r="56" spans="2:17" s="31" customFormat="1" ht="12" customHeight="1" x14ac:dyDescent="0.2">
      <c r="B56" s="12" t="s">
        <v>68</v>
      </c>
      <c r="C56" s="13" t="s">
        <v>165</v>
      </c>
      <c r="D56" s="27">
        <v>3.05</v>
      </c>
      <c r="E56" s="27">
        <v>3.1</v>
      </c>
      <c r="F56" s="27">
        <v>2.9</v>
      </c>
      <c r="G56" s="27">
        <v>3.02</v>
      </c>
      <c r="H56" s="27">
        <v>2.97</v>
      </c>
      <c r="I56" s="27">
        <v>2.9</v>
      </c>
      <c r="J56" s="27">
        <v>3.1</v>
      </c>
      <c r="K56" s="42">
        <v>-6.45</v>
      </c>
      <c r="L56" s="63">
        <v>11</v>
      </c>
      <c r="M56" s="48">
        <v>1409400</v>
      </c>
      <c r="N56" s="48">
        <v>4259140</v>
      </c>
    </row>
    <row r="57" spans="2:17" s="31" customFormat="1" ht="12" customHeight="1" x14ac:dyDescent="0.2">
      <c r="B57" s="12" t="s">
        <v>145</v>
      </c>
      <c r="C57" s="13" t="s">
        <v>146</v>
      </c>
      <c r="D57" s="27">
        <v>5.35</v>
      </c>
      <c r="E57" s="27">
        <v>5.35</v>
      </c>
      <c r="F57" s="27">
        <v>5.3</v>
      </c>
      <c r="G57" s="27">
        <v>5.34</v>
      </c>
      <c r="H57" s="27">
        <v>5.07</v>
      </c>
      <c r="I57" s="27">
        <v>5.3</v>
      </c>
      <c r="J57" s="27">
        <v>5.22</v>
      </c>
      <c r="K57" s="42">
        <v>1.53</v>
      </c>
      <c r="L57" s="63">
        <v>6</v>
      </c>
      <c r="M57" s="48">
        <v>820888</v>
      </c>
      <c r="N57" s="48">
        <v>4384342</v>
      </c>
    </row>
    <row r="58" spans="2:17" s="31" customFormat="1" ht="12" customHeight="1" x14ac:dyDescent="0.2">
      <c r="B58" s="12" t="s">
        <v>177</v>
      </c>
      <c r="C58" s="13" t="s">
        <v>178</v>
      </c>
      <c r="D58" s="27">
        <v>0.61</v>
      </c>
      <c r="E58" s="27">
        <v>0.61</v>
      </c>
      <c r="F58" s="27">
        <v>0.61</v>
      </c>
      <c r="G58" s="27">
        <v>0.61</v>
      </c>
      <c r="H58" s="27">
        <v>0.61</v>
      </c>
      <c r="I58" s="27">
        <v>0.61</v>
      </c>
      <c r="J58" s="27">
        <v>0.61</v>
      </c>
      <c r="K58" s="42">
        <v>0</v>
      </c>
      <c r="L58" s="63">
        <v>2</v>
      </c>
      <c r="M58" s="48">
        <v>3947560</v>
      </c>
      <c r="N58" s="48">
        <v>2408012</v>
      </c>
    </row>
    <row r="59" spans="2:17" ht="12" customHeight="1" x14ac:dyDescent="0.2">
      <c r="B59" s="12" t="s">
        <v>43</v>
      </c>
      <c r="C59" s="67"/>
      <c r="D59" s="68"/>
      <c r="E59" s="68"/>
      <c r="F59" s="68"/>
      <c r="G59" s="68"/>
      <c r="H59" s="68"/>
      <c r="I59" s="68"/>
      <c r="J59" s="68"/>
      <c r="K59" s="69"/>
      <c r="L59" s="63">
        <v>168</v>
      </c>
      <c r="M59" s="48">
        <v>227788587</v>
      </c>
      <c r="N59" s="48">
        <v>364907028</v>
      </c>
      <c r="O59" s="31"/>
      <c r="P59" s="31"/>
      <c r="Q59" s="31"/>
    </row>
    <row r="60" spans="2:17" ht="12" customHeight="1" x14ac:dyDescent="0.2">
      <c r="B60" s="64" t="s">
        <v>44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6"/>
      <c r="O60" s="31"/>
    </row>
    <row r="61" spans="2:17" s="31" customFormat="1" ht="12" customHeight="1" x14ac:dyDescent="0.2">
      <c r="B61" s="12" t="s">
        <v>45</v>
      </c>
      <c r="C61" s="13" t="s">
        <v>46</v>
      </c>
      <c r="D61" s="27">
        <v>17.25</v>
      </c>
      <c r="E61" s="27">
        <v>17.45</v>
      </c>
      <c r="F61" s="27">
        <v>16.8</v>
      </c>
      <c r="G61" s="27">
        <v>17.100000000000001</v>
      </c>
      <c r="H61" s="27">
        <v>16.96</v>
      </c>
      <c r="I61" s="27">
        <v>16.850000000000001</v>
      </c>
      <c r="J61" s="27">
        <v>17.25</v>
      </c>
      <c r="K61" s="42">
        <v>-2.3199999999999998</v>
      </c>
      <c r="L61" s="63">
        <v>57</v>
      </c>
      <c r="M61" s="48">
        <v>5560000</v>
      </c>
      <c r="N61" s="48">
        <v>95049700</v>
      </c>
    </row>
    <row r="62" spans="2:17" s="31" customFormat="1" ht="12" customHeight="1" x14ac:dyDescent="0.2">
      <c r="B62" s="12" t="s">
        <v>194</v>
      </c>
      <c r="C62" s="13" t="s">
        <v>196</v>
      </c>
      <c r="D62" s="27">
        <v>62.5</v>
      </c>
      <c r="E62" s="27">
        <v>63</v>
      </c>
      <c r="F62" s="27">
        <v>62.5</v>
      </c>
      <c r="G62" s="27">
        <v>62.9</v>
      </c>
      <c r="H62" s="27">
        <v>62.5</v>
      </c>
      <c r="I62" s="27">
        <v>63</v>
      </c>
      <c r="J62" s="27">
        <v>62.5</v>
      </c>
      <c r="K62" s="42">
        <v>0.8</v>
      </c>
      <c r="L62" s="63">
        <v>6</v>
      </c>
      <c r="M62" s="48">
        <v>375500</v>
      </c>
      <c r="N62" s="48">
        <v>23618750</v>
      </c>
    </row>
    <row r="63" spans="2:17" s="31" customFormat="1" ht="12" customHeight="1" x14ac:dyDescent="0.2">
      <c r="B63" s="12" t="s">
        <v>47</v>
      </c>
      <c r="C63" s="13" t="s">
        <v>153</v>
      </c>
      <c r="D63" s="27">
        <v>11.75</v>
      </c>
      <c r="E63" s="27">
        <v>12</v>
      </c>
      <c r="F63" s="27">
        <v>11.75</v>
      </c>
      <c r="G63" s="27">
        <v>11.96</v>
      </c>
      <c r="H63" s="27">
        <v>11.45</v>
      </c>
      <c r="I63" s="27">
        <v>12</v>
      </c>
      <c r="J63" s="27">
        <v>11.75</v>
      </c>
      <c r="K63" s="42">
        <v>2.13</v>
      </c>
      <c r="L63" s="63">
        <v>8</v>
      </c>
      <c r="M63" s="48">
        <v>1551759</v>
      </c>
      <c r="N63" s="48">
        <v>18563778</v>
      </c>
    </row>
    <row r="64" spans="2:17" s="31" customFormat="1" ht="12" customHeight="1" x14ac:dyDescent="0.2">
      <c r="B64" s="12" t="s">
        <v>86</v>
      </c>
      <c r="C64" s="13" t="s">
        <v>142</v>
      </c>
      <c r="D64" s="27">
        <v>9.5</v>
      </c>
      <c r="E64" s="27">
        <v>9.5</v>
      </c>
      <c r="F64" s="27">
        <v>9.5</v>
      </c>
      <c r="G64" s="27">
        <v>9.5</v>
      </c>
      <c r="H64" s="27">
        <v>9.5</v>
      </c>
      <c r="I64" s="27">
        <v>9.5</v>
      </c>
      <c r="J64" s="27">
        <v>9.5</v>
      </c>
      <c r="K64" s="42">
        <v>0</v>
      </c>
      <c r="L64" s="63">
        <v>3</v>
      </c>
      <c r="M64" s="48">
        <v>68150</v>
      </c>
      <c r="N64" s="48">
        <v>647425</v>
      </c>
    </row>
    <row r="65" spans="2:15" s="31" customFormat="1" ht="12" customHeight="1" x14ac:dyDescent="0.2">
      <c r="B65" s="12" t="s">
        <v>99</v>
      </c>
      <c r="C65" s="13" t="s">
        <v>136</v>
      </c>
      <c r="D65" s="27">
        <v>8.6</v>
      </c>
      <c r="E65" s="27">
        <v>8.6</v>
      </c>
      <c r="F65" s="27">
        <v>8.1</v>
      </c>
      <c r="G65" s="27">
        <v>8.19</v>
      </c>
      <c r="H65" s="27">
        <v>8.43</v>
      </c>
      <c r="I65" s="27">
        <v>8.1</v>
      </c>
      <c r="J65" s="27">
        <v>9</v>
      </c>
      <c r="K65" s="42">
        <v>-10</v>
      </c>
      <c r="L65" s="63">
        <v>7</v>
      </c>
      <c r="M65" s="48">
        <v>2140000</v>
      </c>
      <c r="N65" s="48">
        <v>17524000</v>
      </c>
    </row>
    <row r="66" spans="2:15" s="31" customFormat="1" ht="12" customHeight="1" x14ac:dyDescent="0.2">
      <c r="B66" s="12" t="s">
        <v>49</v>
      </c>
      <c r="C66" s="13" t="s">
        <v>190</v>
      </c>
      <c r="D66" s="27">
        <v>1.55</v>
      </c>
      <c r="E66" s="27">
        <v>1.55</v>
      </c>
      <c r="F66" s="27">
        <v>1.55</v>
      </c>
      <c r="G66" s="27">
        <v>1.55</v>
      </c>
      <c r="H66" s="27">
        <v>1.6</v>
      </c>
      <c r="I66" s="27">
        <v>1.55</v>
      </c>
      <c r="J66" s="27">
        <v>1.6</v>
      </c>
      <c r="K66" s="42">
        <v>-3.13</v>
      </c>
      <c r="L66" s="63">
        <v>2</v>
      </c>
      <c r="M66" s="48">
        <v>1000000</v>
      </c>
      <c r="N66" s="48">
        <v>1550000</v>
      </c>
    </row>
    <row r="67" spans="2:15" s="31" customFormat="1" ht="12" customHeight="1" x14ac:dyDescent="0.2">
      <c r="B67" s="12" t="s">
        <v>179</v>
      </c>
      <c r="C67" s="13" t="s">
        <v>180</v>
      </c>
      <c r="D67" s="27">
        <v>28</v>
      </c>
      <c r="E67" s="27">
        <v>28</v>
      </c>
      <c r="F67" s="27">
        <v>28</v>
      </c>
      <c r="G67" s="27">
        <v>28</v>
      </c>
      <c r="H67" s="27">
        <v>28</v>
      </c>
      <c r="I67" s="27">
        <v>28</v>
      </c>
      <c r="J67" s="27">
        <v>28</v>
      </c>
      <c r="K67" s="42">
        <v>0</v>
      </c>
      <c r="L67" s="63">
        <v>4</v>
      </c>
      <c r="M67" s="48">
        <v>250000</v>
      </c>
      <c r="N67" s="48">
        <v>7000000</v>
      </c>
    </row>
    <row r="68" spans="2:15" s="31" customFormat="1" ht="12" customHeight="1" x14ac:dyDescent="0.2">
      <c r="B68" s="12" t="s">
        <v>87</v>
      </c>
      <c r="C68" s="13" t="s">
        <v>116</v>
      </c>
      <c r="D68" s="27">
        <v>29.7</v>
      </c>
      <c r="E68" s="27">
        <v>30</v>
      </c>
      <c r="F68" s="27">
        <v>29.5</v>
      </c>
      <c r="G68" s="27">
        <v>29.69</v>
      </c>
      <c r="H68" s="27">
        <v>28.98</v>
      </c>
      <c r="I68" s="27">
        <v>30</v>
      </c>
      <c r="J68" s="27">
        <v>29.64</v>
      </c>
      <c r="K68" s="42">
        <v>1.21</v>
      </c>
      <c r="L68" s="63">
        <v>32</v>
      </c>
      <c r="M68" s="48">
        <v>1093000</v>
      </c>
      <c r="N68" s="48">
        <v>32447678</v>
      </c>
    </row>
    <row r="69" spans="2:15" ht="12" customHeight="1" x14ac:dyDescent="0.2">
      <c r="B69" s="12" t="s">
        <v>50</v>
      </c>
      <c r="C69" s="67"/>
      <c r="D69" s="68"/>
      <c r="E69" s="68"/>
      <c r="F69" s="68"/>
      <c r="G69" s="68"/>
      <c r="H69" s="68"/>
      <c r="I69" s="68"/>
      <c r="J69" s="68"/>
      <c r="K69" s="69"/>
      <c r="L69" s="63">
        <v>119</v>
      </c>
      <c r="M69" s="48">
        <v>12038409</v>
      </c>
      <c r="N69" s="48">
        <v>196401331</v>
      </c>
      <c r="O69" s="31"/>
    </row>
    <row r="70" spans="2:15" s="31" customFormat="1" ht="12" customHeight="1" x14ac:dyDescent="0.2">
      <c r="B70" s="64" t="s">
        <v>119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6"/>
    </row>
    <row r="71" spans="2:15" s="31" customFormat="1" ht="12" customHeight="1" x14ac:dyDescent="0.2">
      <c r="B71" s="12" t="s">
        <v>90</v>
      </c>
      <c r="C71" s="13" t="s">
        <v>182</v>
      </c>
      <c r="D71" s="27">
        <v>0.82</v>
      </c>
      <c r="E71" s="27">
        <v>0.82</v>
      </c>
      <c r="F71" s="27">
        <v>0.82</v>
      </c>
      <c r="G71" s="27">
        <v>0.82</v>
      </c>
      <c r="H71" s="27">
        <v>0.81</v>
      </c>
      <c r="I71" s="27">
        <v>0.82</v>
      </c>
      <c r="J71" s="27">
        <v>0.81</v>
      </c>
      <c r="K71" s="42">
        <v>1.23</v>
      </c>
      <c r="L71" s="63">
        <v>1</v>
      </c>
      <c r="M71" s="48">
        <v>50000</v>
      </c>
      <c r="N71" s="48">
        <v>41000</v>
      </c>
    </row>
    <row r="72" spans="2:15" s="31" customFormat="1" ht="12" customHeight="1" x14ac:dyDescent="0.2">
      <c r="B72" s="12" t="s">
        <v>108</v>
      </c>
      <c r="C72" s="13" t="s">
        <v>152</v>
      </c>
      <c r="D72" s="27">
        <v>12</v>
      </c>
      <c r="E72" s="27">
        <v>12.01</v>
      </c>
      <c r="F72" s="27">
        <v>12</v>
      </c>
      <c r="G72" s="27">
        <v>12.01</v>
      </c>
      <c r="H72" s="27">
        <v>12.1</v>
      </c>
      <c r="I72" s="27">
        <v>12.01</v>
      </c>
      <c r="J72" s="27">
        <v>12.01</v>
      </c>
      <c r="K72" s="42">
        <v>0</v>
      </c>
      <c r="L72" s="63">
        <v>3</v>
      </c>
      <c r="M72" s="48">
        <v>32429</v>
      </c>
      <c r="N72" s="48">
        <v>389428</v>
      </c>
    </row>
    <row r="73" spans="2:15" s="31" customFormat="1" ht="12" customHeight="1" x14ac:dyDescent="0.2">
      <c r="B73" s="12" t="s">
        <v>88</v>
      </c>
      <c r="C73" s="13" t="s">
        <v>226</v>
      </c>
      <c r="D73" s="27">
        <v>7</v>
      </c>
      <c r="E73" s="27">
        <v>7</v>
      </c>
      <c r="F73" s="27">
        <v>6.8</v>
      </c>
      <c r="G73" s="27">
        <v>6.9</v>
      </c>
      <c r="H73" s="27">
        <v>7</v>
      </c>
      <c r="I73" s="27">
        <v>6.8</v>
      </c>
      <c r="J73" s="27">
        <v>7</v>
      </c>
      <c r="K73" s="42">
        <v>-2.86</v>
      </c>
      <c r="L73" s="63">
        <v>5</v>
      </c>
      <c r="M73" s="48">
        <v>930000</v>
      </c>
      <c r="N73" s="48">
        <v>6413000</v>
      </c>
    </row>
    <row r="74" spans="2:15" s="31" customFormat="1" ht="12" customHeight="1" x14ac:dyDescent="0.2">
      <c r="B74" s="62" t="s">
        <v>200</v>
      </c>
      <c r="C74" s="13" t="s">
        <v>199</v>
      </c>
      <c r="D74" s="27">
        <v>7.4</v>
      </c>
      <c r="E74" s="27">
        <v>7.4</v>
      </c>
      <c r="F74" s="27">
        <v>7.1</v>
      </c>
      <c r="G74" s="27">
        <v>7.33</v>
      </c>
      <c r="H74" s="27">
        <v>7.7</v>
      </c>
      <c r="I74" s="27">
        <v>7.1</v>
      </c>
      <c r="J74" s="27">
        <v>7.7</v>
      </c>
      <c r="K74" s="42">
        <v>-7.79</v>
      </c>
      <c r="L74" s="63">
        <v>5</v>
      </c>
      <c r="M74" s="48">
        <v>184265</v>
      </c>
      <c r="N74" s="48">
        <v>1350282</v>
      </c>
    </row>
    <row r="75" spans="2:15" s="31" customFormat="1" ht="12" customHeight="1" x14ac:dyDescent="0.2">
      <c r="B75" s="12" t="s">
        <v>89</v>
      </c>
      <c r="C75" s="13" t="s">
        <v>159</v>
      </c>
      <c r="D75" s="27">
        <v>13</v>
      </c>
      <c r="E75" s="27">
        <v>13</v>
      </c>
      <c r="F75" s="27">
        <v>13</v>
      </c>
      <c r="G75" s="27">
        <v>13</v>
      </c>
      <c r="H75" s="27">
        <v>13</v>
      </c>
      <c r="I75" s="27">
        <v>13</v>
      </c>
      <c r="J75" s="27">
        <v>13</v>
      </c>
      <c r="K75" s="42">
        <v>0</v>
      </c>
      <c r="L75" s="63">
        <v>1</v>
      </c>
      <c r="M75" s="48">
        <v>5000</v>
      </c>
      <c r="N75" s="48">
        <v>65000</v>
      </c>
    </row>
    <row r="76" spans="2:15" s="31" customFormat="1" ht="12" customHeight="1" x14ac:dyDescent="0.2">
      <c r="B76" s="12" t="s">
        <v>225</v>
      </c>
      <c r="C76" s="67"/>
      <c r="D76" s="68"/>
      <c r="E76" s="68"/>
      <c r="F76" s="68"/>
      <c r="G76" s="68"/>
      <c r="H76" s="68"/>
      <c r="I76" s="68"/>
      <c r="J76" s="68"/>
      <c r="K76" s="69"/>
      <c r="L76" s="63">
        <v>15</v>
      </c>
      <c r="M76" s="48">
        <v>1201694</v>
      </c>
      <c r="N76" s="48">
        <v>8258709</v>
      </c>
    </row>
    <row r="77" spans="2:15" s="31" customFormat="1" ht="12" customHeight="1" x14ac:dyDescent="0.2">
      <c r="B77" s="64" t="s">
        <v>219</v>
      </c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6"/>
    </row>
    <row r="78" spans="2:15" s="31" customFormat="1" ht="12" customHeight="1" x14ac:dyDescent="0.2">
      <c r="B78" s="62" t="s">
        <v>120</v>
      </c>
      <c r="C78" s="13" t="s">
        <v>134</v>
      </c>
      <c r="D78" s="27">
        <v>16.75</v>
      </c>
      <c r="E78" s="27">
        <v>16.75</v>
      </c>
      <c r="F78" s="27">
        <v>16.75</v>
      </c>
      <c r="G78" s="27">
        <v>16.75</v>
      </c>
      <c r="H78" s="27">
        <v>16.75</v>
      </c>
      <c r="I78" s="27">
        <v>16.75</v>
      </c>
      <c r="J78" s="27">
        <v>16.75</v>
      </c>
      <c r="K78" s="42">
        <v>0</v>
      </c>
      <c r="L78" s="63">
        <v>1</v>
      </c>
      <c r="M78" s="48">
        <v>95000</v>
      </c>
      <c r="N78" s="48">
        <v>1591250</v>
      </c>
    </row>
    <row r="79" spans="2:15" s="31" customFormat="1" ht="12" customHeight="1" x14ac:dyDescent="0.2">
      <c r="B79" s="12" t="s">
        <v>230</v>
      </c>
      <c r="C79" s="67"/>
      <c r="D79" s="68"/>
      <c r="E79" s="68"/>
      <c r="F79" s="68"/>
      <c r="G79" s="68"/>
      <c r="H79" s="68"/>
      <c r="I79" s="68"/>
      <c r="J79" s="68"/>
      <c r="K79" s="69"/>
      <c r="L79" s="63">
        <v>1</v>
      </c>
      <c r="M79" s="48">
        <v>95000</v>
      </c>
      <c r="N79" s="48">
        <v>1591250</v>
      </c>
    </row>
    <row r="80" spans="2:15" ht="10.5" customHeight="1" x14ac:dyDescent="0.2">
      <c r="B80" s="12" t="s">
        <v>51</v>
      </c>
      <c r="C80" s="67"/>
      <c r="D80" s="68"/>
      <c r="E80" s="68"/>
      <c r="F80" s="68"/>
      <c r="G80" s="68"/>
      <c r="H80" s="68"/>
      <c r="I80" s="68"/>
      <c r="J80" s="68"/>
      <c r="K80" s="69"/>
      <c r="L80" s="57">
        <f>L79+L76+L69+L59+L44+L37+L34</f>
        <v>779</v>
      </c>
      <c r="M80" s="48">
        <f>M79+M76+M69+M59+M44+M37+M34</f>
        <v>1090571055</v>
      </c>
      <c r="N80" s="48">
        <v>1892218127</v>
      </c>
      <c r="O80" s="31"/>
    </row>
    <row r="81" spans="2:15" ht="12" customHeight="1" x14ac:dyDescent="0.2">
      <c r="B81" s="33" t="s">
        <v>237</v>
      </c>
      <c r="C81" s="33"/>
      <c r="D81" s="4"/>
      <c r="E81" s="33"/>
      <c r="F81" s="33"/>
      <c r="G81" s="33"/>
      <c r="H81" s="33"/>
      <c r="I81" s="33"/>
      <c r="J81" s="33"/>
      <c r="K81" s="33"/>
      <c r="L81" s="31"/>
      <c r="M81" s="32"/>
      <c r="N81" s="32"/>
    </row>
    <row r="82" spans="2:15" s="31" customFormat="1" ht="53.25" customHeight="1" x14ac:dyDescent="0.2">
      <c r="B82" s="56" t="s">
        <v>147</v>
      </c>
      <c r="C82" s="90" t="s">
        <v>195</v>
      </c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</row>
    <row r="83" spans="2:15" ht="12" customHeight="1" x14ac:dyDescent="0.2">
      <c r="B83" s="82" t="s">
        <v>122</v>
      </c>
      <c r="C83" s="82"/>
      <c r="D83" s="82"/>
      <c r="E83" s="82"/>
      <c r="F83" s="4"/>
      <c r="G83" s="4"/>
      <c r="H83" s="4"/>
      <c r="I83" s="82" t="s">
        <v>52</v>
      </c>
      <c r="J83" s="82"/>
      <c r="K83" s="82"/>
      <c r="L83" s="82"/>
      <c r="M83" s="82"/>
      <c r="N83" s="82"/>
    </row>
    <row r="84" spans="2:15" ht="25.5" customHeight="1" x14ac:dyDescent="0.2">
      <c r="B84" s="2" t="s">
        <v>53</v>
      </c>
      <c r="C84" s="3" t="s">
        <v>18</v>
      </c>
      <c r="D84" s="3" t="s">
        <v>56</v>
      </c>
      <c r="E84" s="3" t="s">
        <v>5</v>
      </c>
      <c r="F84" s="4"/>
      <c r="G84" s="4"/>
      <c r="H84" s="4"/>
      <c r="I84" s="84" t="s">
        <v>53</v>
      </c>
      <c r="J84" s="85"/>
      <c r="K84" s="86"/>
      <c r="L84" s="11" t="s">
        <v>18</v>
      </c>
      <c r="M84" s="11" t="s">
        <v>54</v>
      </c>
      <c r="N84" s="11" t="s">
        <v>5</v>
      </c>
    </row>
    <row r="85" spans="2:15" ht="12" customHeight="1" x14ac:dyDescent="0.2">
      <c r="B85" s="12" t="s">
        <v>238</v>
      </c>
      <c r="C85" s="46">
        <v>21</v>
      </c>
      <c r="D85" s="60">
        <v>7.69</v>
      </c>
      <c r="E85" s="45">
        <v>195198</v>
      </c>
      <c r="F85" s="31"/>
      <c r="G85" s="4"/>
      <c r="H85" s="4"/>
      <c r="I85" s="87" t="s">
        <v>240</v>
      </c>
      <c r="J85" s="88"/>
      <c r="K85" s="89"/>
      <c r="L85" s="46">
        <v>8.1</v>
      </c>
      <c r="M85" s="59">
        <v>-10</v>
      </c>
      <c r="N85" s="45">
        <v>2140000</v>
      </c>
      <c r="O85" s="31"/>
    </row>
    <row r="86" spans="2:15" ht="12" customHeight="1" x14ac:dyDescent="0.2">
      <c r="B86" s="12" t="s">
        <v>171</v>
      </c>
      <c r="C86" s="46">
        <v>1.29</v>
      </c>
      <c r="D86" s="60">
        <v>6.61</v>
      </c>
      <c r="E86" s="45">
        <v>112467103</v>
      </c>
      <c r="F86" s="31"/>
      <c r="G86" s="4"/>
      <c r="H86" s="4"/>
      <c r="I86" s="87" t="s">
        <v>241</v>
      </c>
      <c r="J86" s="88"/>
      <c r="K86" s="89"/>
      <c r="L86" s="46">
        <v>7.1</v>
      </c>
      <c r="M86" s="59">
        <v>-7.79</v>
      </c>
      <c r="N86" s="45">
        <v>184265</v>
      </c>
      <c r="O86" s="31"/>
    </row>
    <row r="87" spans="2:15" ht="12" customHeight="1" x14ac:dyDescent="0.2">
      <c r="B87" s="12" t="s">
        <v>81</v>
      </c>
      <c r="C87" s="46">
        <v>8.5</v>
      </c>
      <c r="D87" s="60">
        <v>6.25</v>
      </c>
      <c r="E87" s="45">
        <v>1573739</v>
      </c>
      <c r="F87" s="31"/>
      <c r="G87" s="4"/>
      <c r="H87" s="4"/>
      <c r="I87" s="87" t="s">
        <v>68</v>
      </c>
      <c r="J87" s="88"/>
      <c r="K87" s="89"/>
      <c r="L87" s="46">
        <v>2.9</v>
      </c>
      <c r="M87" s="59">
        <v>-6.45</v>
      </c>
      <c r="N87" s="45">
        <v>1409400</v>
      </c>
      <c r="O87" s="31"/>
    </row>
    <row r="88" spans="2:15" ht="12" customHeight="1" x14ac:dyDescent="0.2">
      <c r="B88" s="12" t="s">
        <v>239</v>
      </c>
      <c r="C88" s="46">
        <v>0.68</v>
      </c>
      <c r="D88" s="60">
        <v>4.62</v>
      </c>
      <c r="E88" s="45">
        <v>37092000</v>
      </c>
      <c r="F88" s="31"/>
      <c r="G88" s="4"/>
      <c r="H88" s="4"/>
      <c r="I88" s="87" t="s">
        <v>77</v>
      </c>
      <c r="J88" s="88"/>
      <c r="K88" s="89"/>
      <c r="L88" s="46">
        <v>1.51</v>
      </c>
      <c r="M88" s="59">
        <v>-5.03</v>
      </c>
      <c r="N88" s="45">
        <v>56860367</v>
      </c>
      <c r="O88" s="31"/>
    </row>
    <row r="89" spans="2:15" ht="12" customHeight="1" x14ac:dyDescent="0.2">
      <c r="B89" s="12" t="s">
        <v>47</v>
      </c>
      <c r="C89" s="46">
        <v>12</v>
      </c>
      <c r="D89" s="60">
        <v>2.13</v>
      </c>
      <c r="E89" s="45">
        <v>1551759</v>
      </c>
      <c r="F89" s="31"/>
      <c r="G89" s="4"/>
      <c r="H89" s="4"/>
      <c r="I89" s="87" t="s">
        <v>111</v>
      </c>
      <c r="J89" s="88"/>
      <c r="K89" s="89"/>
      <c r="L89" s="46">
        <v>2.9</v>
      </c>
      <c r="M89" s="59">
        <v>-4.29</v>
      </c>
      <c r="N89" s="45">
        <v>29834630</v>
      </c>
      <c r="O89" s="31"/>
    </row>
    <row r="90" spans="2:15" ht="12" customHeight="1" x14ac:dyDescent="0.2">
      <c r="B90" s="83" t="s">
        <v>5</v>
      </c>
      <c r="C90" s="83"/>
      <c r="D90" s="83"/>
      <c r="E90" s="83"/>
      <c r="F90" s="4"/>
      <c r="G90" s="4"/>
      <c r="H90" s="4"/>
      <c r="I90" s="82" t="s">
        <v>55</v>
      </c>
      <c r="J90" s="82"/>
      <c r="K90" s="82"/>
      <c r="L90" s="82"/>
      <c r="M90" s="82"/>
      <c r="N90" s="82"/>
    </row>
    <row r="91" spans="2:15" ht="37.5" customHeight="1" x14ac:dyDescent="0.2">
      <c r="B91" s="2" t="s">
        <v>53</v>
      </c>
      <c r="C91" s="3" t="s">
        <v>18</v>
      </c>
      <c r="D91" s="3" t="s">
        <v>56</v>
      </c>
      <c r="E91" s="3" t="s">
        <v>5</v>
      </c>
      <c r="F91" s="4"/>
      <c r="G91" s="4"/>
      <c r="H91" s="4"/>
      <c r="I91" s="79" t="s">
        <v>53</v>
      </c>
      <c r="J91" s="80"/>
      <c r="K91" s="81"/>
      <c r="L91" s="3" t="s">
        <v>18</v>
      </c>
      <c r="M91" s="3" t="s">
        <v>54</v>
      </c>
      <c r="N91" s="3" t="s">
        <v>21</v>
      </c>
    </row>
    <row r="92" spans="2:15" ht="12" customHeight="1" x14ac:dyDescent="0.2">
      <c r="B92" s="12" t="s">
        <v>74</v>
      </c>
      <c r="C92" s="46">
        <v>1.05</v>
      </c>
      <c r="D92" s="47">
        <v>-0.94</v>
      </c>
      <c r="E92" s="45">
        <v>134010008</v>
      </c>
      <c r="F92" s="4"/>
      <c r="G92" s="4"/>
      <c r="H92" s="4"/>
      <c r="I92" s="87" t="s">
        <v>31</v>
      </c>
      <c r="J92" s="88"/>
      <c r="K92" s="89"/>
      <c r="L92" s="46">
        <v>5.0599999999999996</v>
      </c>
      <c r="M92" s="47">
        <v>0.8</v>
      </c>
      <c r="N92" s="45">
        <v>203581610</v>
      </c>
    </row>
    <row r="93" spans="2:15" ht="12.95" customHeight="1" x14ac:dyDescent="0.2">
      <c r="B93" s="12" t="s">
        <v>171</v>
      </c>
      <c r="C93" s="46">
        <v>1.29</v>
      </c>
      <c r="D93" s="47">
        <v>6.61</v>
      </c>
      <c r="E93" s="45">
        <v>112467103</v>
      </c>
      <c r="F93" s="4"/>
      <c r="G93" s="4"/>
      <c r="H93" s="4"/>
      <c r="I93" s="87" t="s">
        <v>67</v>
      </c>
      <c r="J93" s="88"/>
      <c r="K93" s="89"/>
      <c r="L93" s="46">
        <v>2.95</v>
      </c>
      <c r="M93" s="47">
        <v>-0.34</v>
      </c>
      <c r="N93" s="45">
        <v>161217219</v>
      </c>
    </row>
    <row r="94" spans="2:15" ht="12.95" customHeight="1" x14ac:dyDescent="0.2">
      <c r="B94" s="12" t="s">
        <v>242</v>
      </c>
      <c r="C94" s="46">
        <v>1.04</v>
      </c>
      <c r="D94" s="47">
        <v>-1.89</v>
      </c>
      <c r="E94" s="45">
        <v>91523988</v>
      </c>
      <c r="F94" s="4"/>
      <c r="G94" s="4"/>
      <c r="H94" s="4"/>
      <c r="I94" s="87" t="s">
        <v>171</v>
      </c>
      <c r="J94" s="88"/>
      <c r="K94" s="89"/>
      <c r="L94" s="46">
        <v>1.29</v>
      </c>
      <c r="M94" s="47">
        <v>6.61</v>
      </c>
      <c r="N94" s="45">
        <v>142507506</v>
      </c>
    </row>
    <row r="95" spans="2:15" ht="12.95" customHeight="1" x14ac:dyDescent="0.2">
      <c r="B95" s="12" t="s">
        <v>62</v>
      </c>
      <c r="C95" s="46">
        <v>1.07</v>
      </c>
      <c r="D95" s="47">
        <v>0</v>
      </c>
      <c r="E95" s="45">
        <v>69911000</v>
      </c>
      <c r="F95" s="4"/>
      <c r="G95" s="4"/>
      <c r="H95" s="4"/>
      <c r="I95" s="87" t="s">
        <v>74</v>
      </c>
      <c r="J95" s="88"/>
      <c r="K95" s="89"/>
      <c r="L95" s="46">
        <v>1.05</v>
      </c>
      <c r="M95" s="47">
        <v>-0.94</v>
      </c>
      <c r="N95" s="45">
        <v>140710508</v>
      </c>
    </row>
    <row r="96" spans="2:15" ht="12.95" customHeight="1" x14ac:dyDescent="0.2">
      <c r="B96" s="12" t="s">
        <v>243</v>
      </c>
      <c r="C96" s="46">
        <v>1.9</v>
      </c>
      <c r="D96" s="47">
        <v>-1.04</v>
      </c>
      <c r="E96" s="45">
        <v>68614519</v>
      </c>
      <c r="F96" s="4"/>
      <c r="G96" s="4"/>
      <c r="H96" s="4"/>
      <c r="I96" s="87" t="s">
        <v>243</v>
      </c>
      <c r="J96" s="88"/>
      <c r="K96" s="89"/>
      <c r="L96" s="46">
        <v>1.9</v>
      </c>
      <c r="M96" s="47">
        <v>-1.04</v>
      </c>
      <c r="N96" s="45">
        <v>128989763</v>
      </c>
    </row>
    <row r="97" spans="2:18" ht="12.95" customHeight="1" x14ac:dyDescent="0.2">
      <c r="B97" s="77" t="s">
        <v>174</v>
      </c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</row>
    <row r="98" spans="2:18" ht="15.75" customHeight="1" x14ac:dyDescent="0.2">
      <c r="H98" s="31"/>
      <c r="I98" s="31"/>
      <c r="J98" s="31"/>
    </row>
    <row r="99" spans="2:18" ht="18" customHeight="1" x14ac:dyDescent="0.2">
      <c r="D99" s="31"/>
      <c r="G99" s="31"/>
      <c r="H99" s="31"/>
      <c r="I99" s="31"/>
      <c r="J99" s="31"/>
      <c r="K99" s="31"/>
    </row>
    <row r="100" spans="2:18" ht="11.25" customHeight="1" x14ac:dyDescent="0.2">
      <c r="B100" s="31"/>
      <c r="C100" s="31"/>
      <c r="D100" s="31"/>
      <c r="F100" s="31"/>
      <c r="G100" s="31"/>
      <c r="H100" s="31"/>
      <c r="I100" s="31"/>
      <c r="J100" s="31"/>
    </row>
    <row r="101" spans="2:18" ht="11.25" customHeight="1" x14ac:dyDescent="0.2">
      <c r="B101" s="31"/>
      <c r="C101" s="31"/>
      <c r="D101" s="31"/>
      <c r="F101" s="31"/>
      <c r="G101" s="31"/>
      <c r="H101" s="31"/>
      <c r="I101" s="31"/>
      <c r="J101" s="31"/>
    </row>
    <row r="102" spans="2:18" ht="17.25" customHeight="1" x14ac:dyDescent="0.2">
      <c r="B102" s="31"/>
      <c r="C102" s="31"/>
      <c r="D102" s="31"/>
      <c r="F102" s="31"/>
      <c r="G102" s="31"/>
      <c r="H102" s="31"/>
      <c r="I102" s="31"/>
      <c r="J102" s="32"/>
    </row>
    <row r="103" spans="2:18" ht="17.25" customHeight="1" x14ac:dyDescent="0.2">
      <c r="B103" s="31"/>
      <c r="C103" s="31"/>
      <c r="D103" s="31"/>
      <c r="F103" s="31"/>
      <c r="G103" s="31"/>
      <c r="H103" s="31"/>
      <c r="J103" s="32"/>
    </row>
    <row r="104" spans="2:18" ht="18" customHeight="1" x14ac:dyDescent="0.2">
      <c r="B104" s="31"/>
      <c r="C104" s="31"/>
      <c r="D104" s="31"/>
      <c r="F104" s="31"/>
      <c r="G104" s="31"/>
      <c r="H104" s="31"/>
      <c r="J104" s="32"/>
      <c r="R104" s="32"/>
    </row>
    <row r="105" spans="2:18" ht="13.5" customHeight="1" x14ac:dyDescent="0.2">
      <c r="B105" s="31"/>
      <c r="C105" s="31"/>
      <c r="D105" s="31"/>
      <c r="K105" s="31"/>
      <c r="R105" s="32"/>
    </row>
    <row r="106" spans="2:18" ht="15" customHeight="1" x14ac:dyDescent="0.2">
      <c r="B106" s="31"/>
      <c r="C106" s="31"/>
      <c r="D106" s="31"/>
      <c r="H106" s="26"/>
      <c r="K106" s="31"/>
    </row>
    <row r="107" spans="2:18" ht="15" customHeight="1" x14ac:dyDescent="0.2">
      <c r="H107" s="26"/>
      <c r="I107" s="26"/>
    </row>
    <row r="108" spans="2:18" ht="15" customHeight="1" x14ac:dyDescent="0.2">
      <c r="H108" s="31"/>
      <c r="I108" s="26"/>
    </row>
    <row r="109" spans="2:18" ht="15" customHeight="1" x14ac:dyDescent="0.2">
      <c r="H109" s="32"/>
      <c r="I109" s="26"/>
    </row>
    <row r="110" spans="2:18" ht="13.5" customHeight="1" x14ac:dyDescent="0.2"/>
    <row r="111" spans="2:18" ht="12.75" customHeight="1" x14ac:dyDescent="0.2"/>
    <row r="112" spans="2:18" ht="12" customHeight="1" x14ac:dyDescent="0.2"/>
    <row r="113" ht="13.5" customHeight="1" x14ac:dyDescent="0.2"/>
    <row r="114" ht="12.75" customHeight="1" x14ac:dyDescent="0.2"/>
    <row r="115" ht="12.75" customHeight="1" x14ac:dyDescent="0.2"/>
    <row r="116" ht="15" customHeight="1" x14ac:dyDescent="0.2"/>
    <row r="117" ht="13.5" customHeight="1" x14ac:dyDescent="0.2"/>
    <row r="118" ht="14.25" customHeight="1" x14ac:dyDescent="0.2"/>
    <row r="119" ht="13.5" customHeight="1" x14ac:dyDescent="0.2"/>
    <row r="120" ht="12" customHeight="1" x14ac:dyDescent="0.2"/>
    <row r="121" ht="13.5" customHeight="1" x14ac:dyDescent="0.2"/>
    <row r="122" ht="13.5" customHeight="1" x14ac:dyDescent="0.2"/>
    <row r="123" ht="11.25" customHeight="1" x14ac:dyDescent="0.2"/>
    <row r="124" ht="12.75" customHeight="1" x14ac:dyDescent="0.2"/>
    <row r="125" ht="14.25" customHeight="1" x14ac:dyDescent="0.2"/>
    <row r="126" ht="15" customHeight="1" x14ac:dyDescent="0.2"/>
    <row r="127" ht="12.75" customHeight="1" x14ac:dyDescent="0.2"/>
    <row r="128" ht="11.25" customHeight="1" x14ac:dyDescent="0.2"/>
    <row r="129" ht="12" customHeight="1" x14ac:dyDescent="0.2"/>
    <row r="130" ht="12.75" customHeight="1" x14ac:dyDescent="0.2"/>
    <row r="131" ht="12.75" customHeight="1" x14ac:dyDescent="0.2"/>
    <row r="132" ht="14.25" customHeight="1" x14ac:dyDescent="0.2"/>
    <row r="133" ht="12.75" customHeight="1" x14ac:dyDescent="0.2"/>
    <row r="134" ht="12.75" customHeight="1" x14ac:dyDescent="0.2"/>
    <row r="135" ht="15" customHeight="1" x14ac:dyDescent="0.2"/>
    <row r="136" ht="14.25" customHeight="1" x14ac:dyDescent="0.2"/>
    <row r="137" ht="13.5" customHeight="1" x14ac:dyDescent="0.2"/>
    <row r="138" ht="16.5" customHeight="1" x14ac:dyDescent="0.2"/>
    <row r="139" ht="17.25" customHeight="1" x14ac:dyDescent="0.2"/>
  </sheetData>
  <mergeCells count="39">
    <mergeCell ref="B83:E83"/>
    <mergeCell ref="I83:N83"/>
    <mergeCell ref="C69:K69"/>
    <mergeCell ref="C76:K76"/>
    <mergeCell ref="C82:N82"/>
    <mergeCell ref="C80:K80"/>
    <mergeCell ref="B70:N70"/>
    <mergeCell ref="B77:N77"/>
    <mergeCell ref="C79:K79"/>
    <mergeCell ref="B97:N97"/>
    <mergeCell ref="I91:K91"/>
    <mergeCell ref="I90:N90"/>
    <mergeCell ref="B90:E90"/>
    <mergeCell ref="I84:K84"/>
    <mergeCell ref="I85:K85"/>
    <mergeCell ref="I86:K86"/>
    <mergeCell ref="I87:K87"/>
    <mergeCell ref="I88:K88"/>
    <mergeCell ref="I92:K92"/>
    <mergeCell ref="I93:K93"/>
    <mergeCell ref="I89:K89"/>
    <mergeCell ref="I94:K94"/>
    <mergeCell ref="I95:K95"/>
    <mergeCell ref="I96:K96"/>
    <mergeCell ref="C7:D7"/>
    <mergeCell ref="B17:N17"/>
    <mergeCell ref="B45:N45"/>
    <mergeCell ref="C4:D4"/>
    <mergeCell ref="F5:G5"/>
    <mergeCell ref="C5:D5"/>
    <mergeCell ref="C34:K34"/>
    <mergeCell ref="C6:D6"/>
    <mergeCell ref="E4:F4"/>
    <mergeCell ref="B60:N60"/>
    <mergeCell ref="B38:N38"/>
    <mergeCell ref="C59:K59"/>
    <mergeCell ref="C44:K44"/>
    <mergeCell ref="B35:N35"/>
    <mergeCell ref="C37:K37"/>
  </mergeCells>
  <pageMargins left="0" right="0" top="0" bottom="0" header="0" footer="0"/>
  <pageSetup paperSize="9" scale="90" orientation="landscape" verticalDpi="15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6"/>
  <sheetViews>
    <sheetView topLeftCell="A16" workbookViewId="0">
      <selection activeCell="G48" sqref="G48"/>
    </sheetView>
  </sheetViews>
  <sheetFormatPr defaultColWidth="10.375" defaultRowHeight="14.25" x14ac:dyDescent="0.2"/>
  <cols>
    <col min="1" max="1" width="1.125" style="29" customWidth="1"/>
    <col min="2" max="2" width="37.25" style="29" customWidth="1"/>
    <col min="3" max="3" width="8" style="29" customWidth="1"/>
    <col min="4" max="4" width="10.375" style="29" customWidth="1"/>
    <col min="5" max="5" width="14.375" style="29" customWidth="1"/>
    <col min="6" max="6" width="16.375" style="29" customWidth="1"/>
    <col min="7" max="227" width="10.375" style="29"/>
    <col min="228" max="228" width="3.375" style="29" customWidth="1"/>
    <col min="229" max="229" width="40.125" style="29" customWidth="1"/>
    <col min="230" max="230" width="8.25" style="29" customWidth="1"/>
    <col min="231" max="231" width="14" style="29" customWidth="1"/>
    <col min="232" max="232" width="18.125" style="29" customWidth="1"/>
    <col min="233" max="233" width="20.25" style="29" customWidth="1"/>
    <col min="234" max="234" width="12.375" style="29" bestFit="1" customWidth="1"/>
    <col min="235" max="235" width="11.25" style="29" bestFit="1" customWidth="1"/>
    <col min="236" max="483" width="10.375" style="29"/>
    <col min="484" max="484" width="3.375" style="29" customWidth="1"/>
    <col min="485" max="485" width="40.125" style="29" customWidth="1"/>
    <col min="486" max="486" width="8.25" style="29" customWidth="1"/>
    <col min="487" max="487" width="14" style="29" customWidth="1"/>
    <col min="488" max="488" width="18.125" style="29" customWidth="1"/>
    <col min="489" max="489" width="20.25" style="29" customWidth="1"/>
    <col min="490" max="490" width="12.375" style="29" bestFit="1" customWidth="1"/>
    <col min="491" max="491" width="11.25" style="29" bestFit="1" customWidth="1"/>
    <col min="492" max="739" width="10.375" style="29"/>
    <col min="740" max="740" width="3.375" style="29" customWidth="1"/>
    <col min="741" max="741" width="40.125" style="29" customWidth="1"/>
    <col min="742" max="742" width="8.25" style="29" customWidth="1"/>
    <col min="743" max="743" width="14" style="29" customWidth="1"/>
    <col min="744" max="744" width="18.125" style="29" customWidth="1"/>
    <col min="745" max="745" width="20.25" style="29" customWidth="1"/>
    <col min="746" max="746" width="12.375" style="29" bestFit="1" customWidth="1"/>
    <col min="747" max="747" width="11.25" style="29" bestFit="1" customWidth="1"/>
    <col min="748" max="995" width="10.375" style="29"/>
    <col min="996" max="996" width="3.375" style="29" customWidth="1"/>
    <col min="997" max="997" width="40.125" style="29" customWidth="1"/>
    <col min="998" max="998" width="8.25" style="29" customWidth="1"/>
    <col min="999" max="999" width="14" style="29" customWidth="1"/>
    <col min="1000" max="1000" width="18.125" style="29" customWidth="1"/>
    <col min="1001" max="1001" width="20.25" style="29" customWidth="1"/>
    <col min="1002" max="1002" width="12.375" style="29" bestFit="1" customWidth="1"/>
    <col min="1003" max="1003" width="11.25" style="29" bestFit="1" customWidth="1"/>
    <col min="1004" max="1251" width="10.375" style="29"/>
    <col min="1252" max="1252" width="3.375" style="29" customWidth="1"/>
    <col min="1253" max="1253" width="40.125" style="29" customWidth="1"/>
    <col min="1254" max="1254" width="8.25" style="29" customWidth="1"/>
    <col min="1255" max="1255" width="14" style="29" customWidth="1"/>
    <col min="1256" max="1256" width="18.125" style="29" customWidth="1"/>
    <col min="1257" max="1257" width="20.25" style="29" customWidth="1"/>
    <col min="1258" max="1258" width="12.375" style="29" bestFit="1" customWidth="1"/>
    <col min="1259" max="1259" width="11.25" style="29" bestFit="1" customWidth="1"/>
    <col min="1260" max="1507" width="10.375" style="29"/>
    <col min="1508" max="1508" width="3.375" style="29" customWidth="1"/>
    <col min="1509" max="1509" width="40.125" style="29" customWidth="1"/>
    <col min="1510" max="1510" width="8.25" style="29" customWidth="1"/>
    <col min="1511" max="1511" width="14" style="29" customWidth="1"/>
    <col min="1512" max="1512" width="18.125" style="29" customWidth="1"/>
    <col min="1513" max="1513" width="20.25" style="29" customWidth="1"/>
    <col min="1514" max="1514" width="12.375" style="29" bestFit="1" customWidth="1"/>
    <col min="1515" max="1515" width="11.25" style="29" bestFit="1" customWidth="1"/>
    <col min="1516" max="1763" width="10.375" style="29"/>
    <col min="1764" max="1764" width="3.375" style="29" customWidth="1"/>
    <col min="1765" max="1765" width="40.125" style="29" customWidth="1"/>
    <col min="1766" max="1766" width="8.25" style="29" customWidth="1"/>
    <col min="1767" max="1767" width="14" style="29" customWidth="1"/>
    <col min="1768" max="1768" width="18.125" style="29" customWidth="1"/>
    <col min="1769" max="1769" width="20.25" style="29" customWidth="1"/>
    <col min="1770" max="1770" width="12.375" style="29" bestFit="1" customWidth="1"/>
    <col min="1771" max="1771" width="11.25" style="29" bestFit="1" customWidth="1"/>
    <col min="1772" max="2019" width="10.375" style="29"/>
    <col min="2020" max="2020" width="3.375" style="29" customWidth="1"/>
    <col min="2021" max="2021" width="40.125" style="29" customWidth="1"/>
    <col min="2022" max="2022" width="8.25" style="29" customWidth="1"/>
    <col min="2023" max="2023" width="14" style="29" customWidth="1"/>
    <col min="2024" max="2024" width="18.125" style="29" customWidth="1"/>
    <col min="2025" max="2025" width="20.25" style="29" customWidth="1"/>
    <col min="2026" max="2026" width="12.375" style="29" bestFit="1" customWidth="1"/>
    <col min="2027" max="2027" width="11.25" style="29" bestFit="1" customWidth="1"/>
    <col min="2028" max="2275" width="10.375" style="29"/>
    <col min="2276" max="2276" width="3.375" style="29" customWidth="1"/>
    <col min="2277" max="2277" width="40.125" style="29" customWidth="1"/>
    <col min="2278" max="2278" width="8.25" style="29" customWidth="1"/>
    <col min="2279" max="2279" width="14" style="29" customWidth="1"/>
    <col min="2280" max="2280" width="18.125" style="29" customWidth="1"/>
    <col min="2281" max="2281" width="20.25" style="29" customWidth="1"/>
    <col min="2282" max="2282" width="12.375" style="29" bestFit="1" customWidth="1"/>
    <col min="2283" max="2283" width="11.25" style="29" bestFit="1" customWidth="1"/>
    <col min="2284" max="2531" width="10.375" style="29"/>
    <col min="2532" max="2532" width="3.375" style="29" customWidth="1"/>
    <col min="2533" max="2533" width="40.125" style="29" customWidth="1"/>
    <col min="2534" max="2534" width="8.25" style="29" customWidth="1"/>
    <col min="2535" max="2535" width="14" style="29" customWidth="1"/>
    <col min="2536" max="2536" width="18.125" style="29" customWidth="1"/>
    <col min="2537" max="2537" width="20.25" style="29" customWidth="1"/>
    <col min="2538" max="2538" width="12.375" style="29" bestFit="1" customWidth="1"/>
    <col min="2539" max="2539" width="11.25" style="29" bestFit="1" customWidth="1"/>
    <col min="2540" max="2787" width="10.375" style="29"/>
    <col min="2788" max="2788" width="3.375" style="29" customWidth="1"/>
    <col min="2789" max="2789" width="40.125" style="29" customWidth="1"/>
    <col min="2790" max="2790" width="8.25" style="29" customWidth="1"/>
    <col min="2791" max="2791" width="14" style="29" customWidth="1"/>
    <col min="2792" max="2792" width="18.125" style="29" customWidth="1"/>
    <col min="2793" max="2793" width="20.25" style="29" customWidth="1"/>
    <col min="2794" max="2794" width="12.375" style="29" bestFit="1" customWidth="1"/>
    <col min="2795" max="2795" width="11.25" style="29" bestFit="1" customWidth="1"/>
    <col min="2796" max="3043" width="10.375" style="29"/>
    <col min="3044" max="3044" width="3.375" style="29" customWidth="1"/>
    <col min="3045" max="3045" width="40.125" style="29" customWidth="1"/>
    <col min="3046" max="3046" width="8.25" style="29" customWidth="1"/>
    <col min="3047" max="3047" width="14" style="29" customWidth="1"/>
    <col min="3048" max="3048" width="18.125" style="29" customWidth="1"/>
    <col min="3049" max="3049" width="20.25" style="29" customWidth="1"/>
    <col min="3050" max="3050" width="12.375" style="29" bestFit="1" customWidth="1"/>
    <col min="3051" max="3051" width="11.25" style="29" bestFit="1" customWidth="1"/>
    <col min="3052" max="3299" width="10.375" style="29"/>
    <col min="3300" max="3300" width="3.375" style="29" customWidth="1"/>
    <col min="3301" max="3301" width="40.125" style="29" customWidth="1"/>
    <col min="3302" max="3302" width="8.25" style="29" customWidth="1"/>
    <col min="3303" max="3303" width="14" style="29" customWidth="1"/>
    <col min="3304" max="3304" width="18.125" style="29" customWidth="1"/>
    <col min="3305" max="3305" width="20.25" style="29" customWidth="1"/>
    <col min="3306" max="3306" width="12.375" style="29" bestFit="1" customWidth="1"/>
    <col min="3307" max="3307" width="11.25" style="29" bestFit="1" customWidth="1"/>
    <col min="3308" max="3555" width="10.375" style="29"/>
    <col min="3556" max="3556" width="3.375" style="29" customWidth="1"/>
    <col min="3557" max="3557" width="40.125" style="29" customWidth="1"/>
    <col min="3558" max="3558" width="8.25" style="29" customWidth="1"/>
    <col min="3559" max="3559" width="14" style="29" customWidth="1"/>
    <col min="3560" max="3560" width="18.125" style="29" customWidth="1"/>
    <col min="3561" max="3561" width="20.25" style="29" customWidth="1"/>
    <col min="3562" max="3562" width="12.375" style="29" bestFit="1" customWidth="1"/>
    <col min="3563" max="3563" width="11.25" style="29" bestFit="1" customWidth="1"/>
    <col min="3564" max="3811" width="10.375" style="29"/>
    <col min="3812" max="3812" width="3.375" style="29" customWidth="1"/>
    <col min="3813" max="3813" width="40.125" style="29" customWidth="1"/>
    <col min="3814" max="3814" width="8.25" style="29" customWidth="1"/>
    <col min="3815" max="3815" width="14" style="29" customWidth="1"/>
    <col min="3816" max="3816" width="18.125" style="29" customWidth="1"/>
    <col min="3817" max="3817" width="20.25" style="29" customWidth="1"/>
    <col min="3818" max="3818" width="12.375" style="29" bestFit="1" customWidth="1"/>
    <col min="3819" max="3819" width="11.25" style="29" bestFit="1" customWidth="1"/>
    <col min="3820" max="4067" width="10.375" style="29"/>
    <col min="4068" max="4068" width="3.375" style="29" customWidth="1"/>
    <col min="4069" max="4069" width="40.125" style="29" customWidth="1"/>
    <col min="4070" max="4070" width="8.25" style="29" customWidth="1"/>
    <col min="4071" max="4071" width="14" style="29" customWidth="1"/>
    <col min="4072" max="4072" width="18.125" style="29" customWidth="1"/>
    <col min="4073" max="4073" width="20.25" style="29" customWidth="1"/>
    <col min="4074" max="4074" width="12.375" style="29" bestFit="1" customWidth="1"/>
    <col min="4075" max="4075" width="11.25" style="29" bestFit="1" customWidth="1"/>
    <col min="4076" max="4323" width="10.375" style="29"/>
    <col min="4324" max="4324" width="3.375" style="29" customWidth="1"/>
    <col min="4325" max="4325" width="40.125" style="29" customWidth="1"/>
    <col min="4326" max="4326" width="8.25" style="29" customWidth="1"/>
    <col min="4327" max="4327" width="14" style="29" customWidth="1"/>
    <col min="4328" max="4328" width="18.125" style="29" customWidth="1"/>
    <col min="4329" max="4329" width="20.25" style="29" customWidth="1"/>
    <col min="4330" max="4330" width="12.375" style="29" bestFit="1" customWidth="1"/>
    <col min="4331" max="4331" width="11.25" style="29" bestFit="1" customWidth="1"/>
    <col min="4332" max="4579" width="10.375" style="29"/>
    <col min="4580" max="4580" width="3.375" style="29" customWidth="1"/>
    <col min="4581" max="4581" width="40.125" style="29" customWidth="1"/>
    <col min="4582" max="4582" width="8.25" style="29" customWidth="1"/>
    <col min="4583" max="4583" width="14" style="29" customWidth="1"/>
    <col min="4584" max="4584" width="18.125" style="29" customWidth="1"/>
    <col min="4585" max="4585" width="20.25" style="29" customWidth="1"/>
    <col min="4586" max="4586" width="12.375" style="29" bestFit="1" customWidth="1"/>
    <col min="4587" max="4587" width="11.25" style="29" bestFit="1" customWidth="1"/>
    <col min="4588" max="4835" width="10.375" style="29"/>
    <col min="4836" max="4836" width="3.375" style="29" customWidth="1"/>
    <col min="4837" max="4837" width="40.125" style="29" customWidth="1"/>
    <col min="4838" max="4838" width="8.25" style="29" customWidth="1"/>
    <col min="4839" max="4839" width="14" style="29" customWidth="1"/>
    <col min="4840" max="4840" width="18.125" style="29" customWidth="1"/>
    <col min="4841" max="4841" width="20.25" style="29" customWidth="1"/>
    <col min="4842" max="4842" width="12.375" style="29" bestFit="1" customWidth="1"/>
    <col min="4843" max="4843" width="11.25" style="29" bestFit="1" customWidth="1"/>
    <col min="4844" max="5091" width="10.375" style="29"/>
    <col min="5092" max="5092" width="3.375" style="29" customWidth="1"/>
    <col min="5093" max="5093" width="40.125" style="29" customWidth="1"/>
    <col min="5094" max="5094" width="8.25" style="29" customWidth="1"/>
    <col min="5095" max="5095" width="14" style="29" customWidth="1"/>
    <col min="5096" max="5096" width="18.125" style="29" customWidth="1"/>
    <col min="5097" max="5097" width="20.25" style="29" customWidth="1"/>
    <col min="5098" max="5098" width="12.375" style="29" bestFit="1" customWidth="1"/>
    <col min="5099" max="5099" width="11.25" style="29" bestFit="1" customWidth="1"/>
    <col min="5100" max="5347" width="10.375" style="29"/>
    <col min="5348" max="5348" width="3.375" style="29" customWidth="1"/>
    <col min="5349" max="5349" width="40.125" style="29" customWidth="1"/>
    <col min="5350" max="5350" width="8.25" style="29" customWidth="1"/>
    <col min="5351" max="5351" width="14" style="29" customWidth="1"/>
    <col min="5352" max="5352" width="18.125" style="29" customWidth="1"/>
    <col min="5353" max="5353" width="20.25" style="29" customWidth="1"/>
    <col min="5354" max="5354" width="12.375" style="29" bestFit="1" customWidth="1"/>
    <col min="5355" max="5355" width="11.25" style="29" bestFit="1" customWidth="1"/>
    <col min="5356" max="5603" width="10.375" style="29"/>
    <col min="5604" max="5604" width="3.375" style="29" customWidth="1"/>
    <col min="5605" max="5605" width="40.125" style="29" customWidth="1"/>
    <col min="5606" max="5606" width="8.25" style="29" customWidth="1"/>
    <col min="5607" max="5607" width="14" style="29" customWidth="1"/>
    <col min="5608" max="5608" width="18.125" style="29" customWidth="1"/>
    <col min="5609" max="5609" width="20.25" style="29" customWidth="1"/>
    <col min="5610" max="5610" width="12.375" style="29" bestFit="1" customWidth="1"/>
    <col min="5611" max="5611" width="11.25" style="29" bestFit="1" customWidth="1"/>
    <col min="5612" max="5859" width="10.375" style="29"/>
    <col min="5860" max="5860" width="3.375" style="29" customWidth="1"/>
    <col min="5861" max="5861" width="40.125" style="29" customWidth="1"/>
    <col min="5862" max="5862" width="8.25" style="29" customWidth="1"/>
    <col min="5863" max="5863" width="14" style="29" customWidth="1"/>
    <col min="5864" max="5864" width="18.125" style="29" customWidth="1"/>
    <col min="5865" max="5865" width="20.25" style="29" customWidth="1"/>
    <col min="5866" max="5866" width="12.375" style="29" bestFit="1" customWidth="1"/>
    <col min="5867" max="5867" width="11.25" style="29" bestFit="1" customWidth="1"/>
    <col min="5868" max="6115" width="10.375" style="29"/>
    <col min="6116" max="6116" width="3.375" style="29" customWidth="1"/>
    <col min="6117" max="6117" width="40.125" style="29" customWidth="1"/>
    <col min="6118" max="6118" width="8.25" style="29" customWidth="1"/>
    <col min="6119" max="6119" width="14" style="29" customWidth="1"/>
    <col min="6120" max="6120" width="18.125" style="29" customWidth="1"/>
    <col min="6121" max="6121" width="20.25" style="29" customWidth="1"/>
    <col min="6122" max="6122" width="12.375" style="29" bestFit="1" customWidth="1"/>
    <col min="6123" max="6123" width="11.25" style="29" bestFit="1" customWidth="1"/>
    <col min="6124" max="6371" width="10.375" style="29"/>
    <col min="6372" max="6372" width="3.375" style="29" customWidth="1"/>
    <col min="6373" max="6373" width="40.125" style="29" customWidth="1"/>
    <col min="6374" max="6374" width="8.25" style="29" customWidth="1"/>
    <col min="6375" max="6375" width="14" style="29" customWidth="1"/>
    <col min="6376" max="6376" width="18.125" style="29" customWidth="1"/>
    <col min="6377" max="6377" width="20.25" style="29" customWidth="1"/>
    <col min="6378" max="6378" width="12.375" style="29" bestFit="1" customWidth="1"/>
    <col min="6379" max="6379" width="11.25" style="29" bestFit="1" customWidth="1"/>
    <col min="6380" max="6627" width="10.375" style="29"/>
    <col min="6628" max="6628" width="3.375" style="29" customWidth="1"/>
    <col min="6629" max="6629" width="40.125" style="29" customWidth="1"/>
    <col min="6630" max="6630" width="8.25" style="29" customWidth="1"/>
    <col min="6631" max="6631" width="14" style="29" customWidth="1"/>
    <col min="6632" max="6632" width="18.125" style="29" customWidth="1"/>
    <col min="6633" max="6633" width="20.25" style="29" customWidth="1"/>
    <col min="6634" max="6634" width="12.375" style="29" bestFit="1" customWidth="1"/>
    <col min="6635" max="6635" width="11.25" style="29" bestFit="1" customWidth="1"/>
    <col min="6636" max="6883" width="10.375" style="29"/>
    <col min="6884" max="6884" width="3.375" style="29" customWidth="1"/>
    <col min="6885" max="6885" width="40.125" style="29" customWidth="1"/>
    <col min="6886" max="6886" width="8.25" style="29" customWidth="1"/>
    <col min="6887" max="6887" width="14" style="29" customWidth="1"/>
    <col min="6888" max="6888" width="18.125" style="29" customWidth="1"/>
    <col min="6889" max="6889" width="20.25" style="29" customWidth="1"/>
    <col min="6890" max="6890" width="12.375" style="29" bestFit="1" customWidth="1"/>
    <col min="6891" max="6891" width="11.25" style="29" bestFit="1" customWidth="1"/>
    <col min="6892" max="7139" width="10.375" style="29"/>
    <col min="7140" max="7140" width="3.375" style="29" customWidth="1"/>
    <col min="7141" max="7141" width="40.125" style="29" customWidth="1"/>
    <col min="7142" max="7142" width="8.25" style="29" customWidth="1"/>
    <col min="7143" max="7143" width="14" style="29" customWidth="1"/>
    <col min="7144" max="7144" width="18.125" style="29" customWidth="1"/>
    <col min="7145" max="7145" width="20.25" style="29" customWidth="1"/>
    <col min="7146" max="7146" width="12.375" style="29" bestFit="1" customWidth="1"/>
    <col min="7147" max="7147" width="11.25" style="29" bestFit="1" customWidth="1"/>
    <col min="7148" max="7395" width="10.375" style="29"/>
    <col min="7396" max="7396" width="3.375" style="29" customWidth="1"/>
    <col min="7397" max="7397" width="40.125" style="29" customWidth="1"/>
    <col min="7398" max="7398" width="8.25" style="29" customWidth="1"/>
    <col min="7399" max="7399" width="14" style="29" customWidth="1"/>
    <col min="7400" max="7400" width="18.125" style="29" customWidth="1"/>
    <col min="7401" max="7401" width="20.25" style="29" customWidth="1"/>
    <col min="7402" max="7402" width="12.375" style="29" bestFit="1" customWidth="1"/>
    <col min="7403" max="7403" width="11.25" style="29" bestFit="1" customWidth="1"/>
    <col min="7404" max="7651" width="10.375" style="29"/>
    <col min="7652" max="7652" width="3.375" style="29" customWidth="1"/>
    <col min="7653" max="7653" width="40.125" style="29" customWidth="1"/>
    <col min="7654" max="7654" width="8.25" style="29" customWidth="1"/>
    <col min="7655" max="7655" width="14" style="29" customWidth="1"/>
    <col min="7656" max="7656" width="18.125" style="29" customWidth="1"/>
    <col min="7657" max="7657" width="20.25" style="29" customWidth="1"/>
    <col min="7658" max="7658" width="12.375" style="29" bestFit="1" customWidth="1"/>
    <col min="7659" max="7659" width="11.25" style="29" bestFit="1" customWidth="1"/>
    <col min="7660" max="7907" width="10.375" style="29"/>
    <col min="7908" max="7908" width="3.375" style="29" customWidth="1"/>
    <col min="7909" max="7909" width="40.125" style="29" customWidth="1"/>
    <col min="7910" max="7910" width="8.25" style="29" customWidth="1"/>
    <col min="7911" max="7911" width="14" style="29" customWidth="1"/>
    <col min="7912" max="7912" width="18.125" style="29" customWidth="1"/>
    <col min="7913" max="7913" width="20.25" style="29" customWidth="1"/>
    <col min="7914" max="7914" width="12.375" style="29" bestFit="1" customWidth="1"/>
    <col min="7915" max="7915" width="11.25" style="29" bestFit="1" customWidth="1"/>
    <col min="7916" max="8163" width="10.375" style="29"/>
    <col min="8164" max="8164" width="3.375" style="29" customWidth="1"/>
    <col min="8165" max="8165" width="40.125" style="29" customWidth="1"/>
    <col min="8166" max="8166" width="8.25" style="29" customWidth="1"/>
    <col min="8167" max="8167" width="14" style="29" customWidth="1"/>
    <col min="8168" max="8168" width="18.125" style="29" customWidth="1"/>
    <col min="8169" max="8169" width="20.25" style="29" customWidth="1"/>
    <col min="8170" max="8170" width="12.375" style="29" bestFit="1" customWidth="1"/>
    <col min="8171" max="8171" width="11.25" style="29" bestFit="1" customWidth="1"/>
    <col min="8172" max="8419" width="10.375" style="29"/>
    <col min="8420" max="8420" width="3.375" style="29" customWidth="1"/>
    <col min="8421" max="8421" width="40.125" style="29" customWidth="1"/>
    <col min="8422" max="8422" width="8.25" style="29" customWidth="1"/>
    <col min="8423" max="8423" width="14" style="29" customWidth="1"/>
    <col min="8424" max="8424" width="18.125" style="29" customWidth="1"/>
    <col min="8425" max="8425" width="20.25" style="29" customWidth="1"/>
    <col min="8426" max="8426" width="12.375" style="29" bestFit="1" customWidth="1"/>
    <col min="8427" max="8427" width="11.25" style="29" bestFit="1" customWidth="1"/>
    <col min="8428" max="8675" width="10.375" style="29"/>
    <col min="8676" max="8676" width="3.375" style="29" customWidth="1"/>
    <col min="8677" max="8677" width="40.125" style="29" customWidth="1"/>
    <col min="8678" max="8678" width="8.25" style="29" customWidth="1"/>
    <col min="8679" max="8679" width="14" style="29" customWidth="1"/>
    <col min="8680" max="8680" width="18.125" style="29" customWidth="1"/>
    <col min="8681" max="8681" width="20.25" style="29" customWidth="1"/>
    <col min="8682" max="8682" width="12.375" style="29" bestFit="1" customWidth="1"/>
    <col min="8683" max="8683" width="11.25" style="29" bestFit="1" customWidth="1"/>
    <col min="8684" max="8931" width="10.375" style="29"/>
    <col min="8932" max="8932" width="3.375" style="29" customWidth="1"/>
    <col min="8933" max="8933" width="40.125" style="29" customWidth="1"/>
    <col min="8934" max="8934" width="8.25" style="29" customWidth="1"/>
    <col min="8935" max="8935" width="14" style="29" customWidth="1"/>
    <col min="8936" max="8936" width="18.125" style="29" customWidth="1"/>
    <col min="8937" max="8937" width="20.25" style="29" customWidth="1"/>
    <col min="8938" max="8938" width="12.375" style="29" bestFit="1" customWidth="1"/>
    <col min="8939" max="8939" width="11.25" style="29" bestFit="1" customWidth="1"/>
    <col min="8940" max="9187" width="10.375" style="29"/>
    <col min="9188" max="9188" width="3.375" style="29" customWidth="1"/>
    <col min="9189" max="9189" width="40.125" style="29" customWidth="1"/>
    <col min="9190" max="9190" width="8.25" style="29" customWidth="1"/>
    <col min="9191" max="9191" width="14" style="29" customWidth="1"/>
    <col min="9192" max="9192" width="18.125" style="29" customWidth="1"/>
    <col min="9193" max="9193" width="20.25" style="29" customWidth="1"/>
    <col min="9194" max="9194" width="12.375" style="29" bestFit="1" customWidth="1"/>
    <col min="9195" max="9195" width="11.25" style="29" bestFit="1" customWidth="1"/>
    <col min="9196" max="9443" width="10.375" style="29"/>
    <col min="9444" max="9444" width="3.375" style="29" customWidth="1"/>
    <col min="9445" max="9445" width="40.125" style="29" customWidth="1"/>
    <col min="9446" max="9446" width="8.25" style="29" customWidth="1"/>
    <col min="9447" max="9447" width="14" style="29" customWidth="1"/>
    <col min="9448" max="9448" width="18.125" style="29" customWidth="1"/>
    <col min="9449" max="9449" width="20.25" style="29" customWidth="1"/>
    <col min="9450" max="9450" width="12.375" style="29" bestFit="1" customWidth="1"/>
    <col min="9451" max="9451" width="11.25" style="29" bestFit="1" customWidth="1"/>
    <col min="9452" max="9699" width="10.375" style="29"/>
    <col min="9700" max="9700" width="3.375" style="29" customWidth="1"/>
    <col min="9701" max="9701" width="40.125" style="29" customWidth="1"/>
    <col min="9702" max="9702" width="8.25" style="29" customWidth="1"/>
    <col min="9703" max="9703" width="14" style="29" customWidth="1"/>
    <col min="9704" max="9704" width="18.125" style="29" customWidth="1"/>
    <col min="9705" max="9705" width="20.25" style="29" customWidth="1"/>
    <col min="9706" max="9706" width="12.375" style="29" bestFit="1" customWidth="1"/>
    <col min="9707" max="9707" width="11.25" style="29" bestFit="1" customWidth="1"/>
    <col min="9708" max="9955" width="10.375" style="29"/>
    <col min="9956" max="9956" width="3.375" style="29" customWidth="1"/>
    <col min="9957" max="9957" width="40.125" style="29" customWidth="1"/>
    <col min="9958" max="9958" width="8.25" style="29" customWidth="1"/>
    <col min="9959" max="9959" width="14" style="29" customWidth="1"/>
    <col min="9960" max="9960" width="18.125" style="29" customWidth="1"/>
    <col min="9961" max="9961" width="20.25" style="29" customWidth="1"/>
    <col min="9962" max="9962" width="12.375" style="29" bestFit="1" customWidth="1"/>
    <col min="9963" max="9963" width="11.25" style="29" bestFit="1" customWidth="1"/>
    <col min="9964" max="10211" width="10.375" style="29"/>
    <col min="10212" max="10212" width="3.375" style="29" customWidth="1"/>
    <col min="10213" max="10213" width="40.125" style="29" customWidth="1"/>
    <col min="10214" max="10214" width="8.25" style="29" customWidth="1"/>
    <col min="10215" max="10215" width="14" style="29" customWidth="1"/>
    <col min="10216" max="10216" width="18.125" style="29" customWidth="1"/>
    <col min="10217" max="10217" width="20.25" style="29" customWidth="1"/>
    <col min="10218" max="10218" width="12.375" style="29" bestFit="1" customWidth="1"/>
    <col min="10219" max="10219" width="11.25" style="29" bestFit="1" customWidth="1"/>
    <col min="10220" max="10467" width="10.375" style="29"/>
    <col min="10468" max="10468" width="3.375" style="29" customWidth="1"/>
    <col min="10469" max="10469" width="40.125" style="29" customWidth="1"/>
    <col min="10470" max="10470" width="8.25" style="29" customWidth="1"/>
    <col min="10471" max="10471" width="14" style="29" customWidth="1"/>
    <col min="10472" max="10472" width="18.125" style="29" customWidth="1"/>
    <col min="10473" max="10473" width="20.25" style="29" customWidth="1"/>
    <col min="10474" max="10474" width="12.375" style="29" bestFit="1" customWidth="1"/>
    <col min="10475" max="10475" width="11.25" style="29" bestFit="1" customWidth="1"/>
    <col min="10476" max="10723" width="10.375" style="29"/>
    <col min="10724" max="10724" width="3.375" style="29" customWidth="1"/>
    <col min="10725" max="10725" width="40.125" style="29" customWidth="1"/>
    <col min="10726" max="10726" width="8.25" style="29" customWidth="1"/>
    <col min="10727" max="10727" width="14" style="29" customWidth="1"/>
    <col min="10728" max="10728" width="18.125" style="29" customWidth="1"/>
    <col min="10729" max="10729" width="20.25" style="29" customWidth="1"/>
    <col min="10730" max="10730" width="12.375" style="29" bestFit="1" customWidth="1"/>
    <col min="10731" max="10731" width="11.25" style="29" bestFit="1" customWidth="1"/>
    <col min="10732" max="10979" width="10.375" style="29"/>
    <col min="10980" max="10980" width="3.375" style="29" customWidth="1"/>
    <col min="10981" max="10981" width="40.125" style="29" customWidth="1"/>
    <col min="10982" max="10982" width="8.25" style="29" customWidth="1"/>
    <col min="10983" max="10983" width="14" style="29" customWidth="1"/>
    <col min="10984" max="10984" width="18.125" style="29" customWidth="1"/>
    <col min="10985" max="10985" width="20.25" style="29" customWidth="1"/>
    <col min="10986" max="10986" width="12.375" style="29" bestFit="1" customWidth="1"/>
    <col min="10987" max="10987" width="11.25" style="29" bestFit="1" customWidth="1"/>
    <col min="10988" max="11235" width="10.375" style="29"/>
    <col min="11236" max="11236" width="3.375" style="29" customWidth="1"/>
    <col min="11237" max="11237" width="40.125" style="29" customWidth="1"/>
    <col min="11238" max="11238" width="8.25" style="29" customWidth="1"/>
    <col min="11239" max="11239" width="14" style="29" customWidth="1"/>
    <col min="11240" max="11240" width="18.125" style="29" customWidth="1"/>
    <col min="11241" max="11241" width="20.25" style="29" customWidth="1"/>
    <col min="11242" max="11242" width="12.375" style="29" bestFit="1" customWidth="1"/>
    <col min="11243" max="11243" width="11.25" style="29" bestFit="1" customWidth="1"/>
    <col min="11244" max="11491" width="10.375" style="29"/>
    <col min="11492" max="11492" width="3.375" style="29" customWidth="1"/>
    <col min="11493" max="11493" width="40.125" style="29" customWidth="1"/>
    <col min="11494" max="11494" width="8.25" style="29" customWidth="1"/>
    <col min="11495" max="11495" width="14" style="29" customWidth="1"/>
    <col min="11496" max="11496" width="18.125" style="29" customWidth="1"/>
    <col min="11497" max="11497" width="20.25" style="29" customWidth="1"/>
    <col min="11498" max="11498" width="12.375" style="29" bestFit="1" customWidth="1"/>
    <col min="11499" max="11499" width="11.25" style="29" bestFit="1" customWidth="1"/>
    <col min="11500" max="11747" width="10.375" style="29"/>
    <col min="11748" max="11748" width="3.375" style="29" customWidth="1"/>
    <col min="11749" max="11749" width="40.125" style="29" customWidth="1"/>
    <col min="11750" max="11750" width="8.25" style="29" customWidth="1"/>
    <col min="11751" max="11751" width="14" style="29" customWidth="1"/>
    <col min="11752" max="11752" width="18.125" style="29" customWidth="1"/>
    <col min="11753" max="11753" width="20.25" style="29" customWidth="1"/>
    <col min="11754" max="11754" width="12.375" style="29" bestFit="1" customWidth="1"/>
    <col min="11755" max="11755" width="11.25" style="29" bestFit="1" customWidth="1"/>
    <col min="11756" max="12003" width="10.375" style="29"/>
    <col min="12004" max="12004" width="3.375" style="29" customWidth="1"/>
    <col min="12005" max="12005" width="40.125" style="29" customWidth="1"/>
    <col min="12006" max="12006" width="8.25" style="29" customWidth="1"/>
    <col min="12007" max="12007" width="14" style="29" customWidth="1"/>
    <col min="12008" max="12008" width="18.125" style="29" customWidth="1"/>
    <col min="12009" max="12009" width="20.25" style="29" customWidth="1"/>
    <col min="12010" max="12010" width="12.375" style="29" bestFit="1" customWidth="1"/>
    <col min="12011" max="12011" width="11.25" style="29" bestFit="1" customWidth="1"/>
    <col min="12012" max="12259" width="10.375" style="29"/>
    <col min="12260" max="12260" width="3.375" style="29" customWidth="1"/>
    <col min="12261" max="12261" width="40.125" style="29" customWidth="1"/>
    <col min="12262" max="12262" width="8.25" style="29" customWidth="1"/>
    <col min="12263" max="12263" width="14" style="29" customWidth="1"/>
    <col min="12264" max="12264" width="18.125" style="29" customWidth="1"/>
    <col min="12265" max="12265" width="20.25" style="29" customWidth="1"/>
    <col min="12266" max="12266" width="12.375" style="29" bestFit="1" customWidth="1"/>
    <col min="12267" max="12267" width="11.25" style="29" bestFit="1" customWidth="1"/>
    <col min="12268" max="12515" width="10.375" style="29"/>
    <col min="12516" max="12516" width="3.375" style="29" customWidth="1"/>
    <col min="12517" max="12517" width="40.125" style="29" customWidth="1"/>
    <col min="12518" max="12518" width="8.25" style="29" customWidth="1"/>
    <col min="12519" max="12519" width="14" style="29" customWidth="1"/>
    <col min="12520" max="12520" width="18.125" style="29" customWidth="1"/>
    <col min="12521" max="12521" width="20.25" style="29" customWidth="1"/>
    <col min="12522" max="12522" width="12.375" style="29" bestFit="1" customWidth="1"/>
    <col min="12523" max="12523" width="11.25" style="29" bestFit="1" customWidth="1"/>
    <col min="12524" max="12771" width="10.375" style="29"/>
    <col min="12772" max="12772" width="3.375" style="29" customWidth="1"/>
    <col min="12773" max="12773" width="40.125" style="29" customWidth="1"/>
    <col min="12774" max="12774" width="8.25" style="29" customWidth="1"/>
    <col min="12775" max="12775" width="14" style="29" customWidth="1"/>
    <col min="12776" max="12776" width="18.125" style="29" customWidth="1"/>
    <col min="12777" max="12777" width="20.25" style="29" customWidth="1"/>
    <col min="12778" max="12778" width="12.375" style="29" bestFit="1" customWidth="1"/>
    <col min="12779" max="12779" width="11.25" style="29" bestFit="1" customWidth="1"/>
    <col min="12780" max="13027" width="10.375" style="29"/>
    <col min="13028" max="13028" width="3.375" style="29" customWidth="1"/>
    <col min="13029" max="13029" width="40.125" style="29" customWidth="1"/>
    <col min="13030" max="13030" width="8.25" style="29" customWidth="1"/>
    <col min="13031" max="13031" width="14" style="29" customWidth="1"/>
    <col min="13032" max="13032" width="18.125" style="29" customWidth="1"/>
    <col min="13033" max="13033" width="20.25" style="29" customWidth="1"/>
    <col min="13034" max="13034" width="12.375" style="29" bestFit="1" customWidth="1"/>
    <col min="13035" max="13035" width="11.25" style="29" bestFit="1" customWidth="1"/>
    <col min="13036" max="13283" width="10.375" style="29"/>
    <col min="13284" max="13284" width="3.375" style="29" customWidth="1"/>
    <col min="13285" max="13285" width="40.125" style="29" customWidth="1"/>
    <col min="13286" max="13286" width="8.25" style="29" customWidth="1"/>
    <col min="13287" max="13287" width="14" style="29" customWidth="1"/>
    <col min="13288" max="13288" width="18.125" style="29" customWidth="1"/>
    <col min="13289" max="13289" width="20.25" style="29" customWidth="1"/>
    <col min="13290" max="13290" width="12.375" style="29" bestFit="1" customWidth="1"/>
    <col min="13291" max="13291" width="11.25" style="29" bestFit="1" customWidth="1"/>
    <col min="13292" max="13539" width="10.375" style="29"/>
    <col min="13540" max="13540" width="3.375" style="29" customWidth="1"/>
    <col min="13541" max="13541" width="40.125" style="29" customWidth="1"/>
    <col min="13542" max="13542" width="8.25" style="29" customWidth="1"/>
    <col min="13543" max="13543" width="14" style="29" customWidth="1"/>
    <col min="13544" max="13544" width="18.125" style="29" customWidth="1"/>
    <col min="13545" max="13545" width="20.25" style="29" customWidth="1"/>
    <col min="13546" max="13546" width="12.375" style="29" bestFit="1" customWidth="1"/>
    <col min="13547" max="13547" width="11.25" style="29" bestFit="1" customWidth="1"/>
    <col min="13548" max="13795" width="10.375" style="29"/>
    <col min="13796" max="13796" width="3.375" style="29" customWidth="1"/>
    <col min="13797" max="13797" width="40.125" style="29" customWidth="1"/>
    <col min="13798" max="13798" width="8.25" style="29" customWidth="1"/>
    <col min="13799" max="13799" width="14" style="29" customWidth="1"/>
    <col min="13800" max="13800" width="18.125" style="29" customWidth="1"/>
    <col min="13801" max="13801" width="20.25" style="29" customWidth="1"/>
    <col min="13802" max="13802" width="12.375" style="29" bestFit="1" customWidth="1"/>
    <col min="13803" max="13803" width="11.25" style="29" bestFit="1" customWidth="1"/>
    <col min="13804" max="14051" width="10.375" style="29"/>
    <col min="14052" max="14052" width="3.375" style="29" customWidth="1"/>
    <col min="14053" max="14053" width="40.125" style="29" customWidth="1"/>
    <col min="14054" max="14054" width="8.25" style="29" customWidth="1"/>
    <col min="14055" max="14055" width="14" style="29" customWidth="1"/>
    <col min="14056" max="14056" width="18.125" style="29" customWidth="1"/>
    <col min="14057" max="14057" width="20.25" style="29" customWidth="1"/>
    <col min="14058" max="14058" width="12.375" style="29" bestFit="1" customWidth="1"/>
    <col min="14059" max="14059" width="11.25" style="29" bestFit="1" customWidth="1"/>
    <col min="14060" max="14307" width="10.375" style="29"/>
    <col min="14308" max="14308" width="3.375" style="29" customWidth="1"/>
    <col min="14309" max="14309" width="40.125" style="29" customWidth="1"/>
    <col min="14310" max="14310" width="8.25" style="29" customWidth="1"/>
    <col min="14311" max="14311" width="14" style="29" customWidth="1"/>
    <col min="14312" max="14312" width="18.125" style="29" customWidth="1"/>
    <col min="14313" max="14313" width="20.25" style="29" customWidth="1"/>
    <col min="14314" max="14314" width="12.375" style="29" bestFit="1" customWidth="1"/>
    <col min="14315" max="14315" width="11.25" style="29" bestFit="1" customWidth="1"/>
    <col min="14316" max="14563" width="10.375" style="29"/>
    <col min="14564" max="14564" width="3.375" style="29" customWidth="1"/>
    <col min="14565" max="14565" width="40.125" style="29" customWidth="1"/>
    <col min="14566" max="14566" width="8.25" style="29" customWidth="1"/>
    <col min="14567" max="14567" width="14" style="29" customWidth="1"/>
    <col min="14568" max="14568" width="18.125" style="29" customWidth="1"/>
    <col min="14569" max="14569" width="20.25" style="29" customWidth="1"/>
    <col min="14570" max="14570" width="12.375" style="29" bestFit="1" customWidth="1"/>
    <col min="14571" max="14571" width="11.25" style="29" bestFit="1" customWidth="1"/>
    <col min="14572" max="14819" width="10.375" style="29"/>
    <col min="14820" max="14820" width="3.375" style="29" customWidth="1"/>
    <col min="14821" max="14821" width="40.125" style="29" customWidth="1"/>
    <col min="14822" max="14822" width="8.25" style="29" customWidth="1"/>
    <col min="14823" max="14823" width="14" style="29" customWidth="1"/>
    <col min="14824" max="14824" width="18.125" style="29" customWidth="1"/>
    <col min="14825" max="14825" width="20.25" style="29" customWidth="1"/>
    <col min="14826" max="14826" width="12.375" style="29" bestFit="1" customWidth="1"/>
    <col min="14827" max="14827" width="11.25" style="29" bestFit="1" customWidth="1"/>
    <col min="14828" max="15075" width="10.375" style="29"/>
    <col min="15076" max="15076" width="3.375" style="29" customWidth="1"/>
    <col min="15077" max="15077" width="40.125" style="29" customWidth="1"/>
    <col min="15078" max="15078" width="8.25" style="29" customWidth="1"/>
    <col min="15079" max="15079" width="14" style="29" customWidth="1"/>
    <col min="15080" max="15080" width="18.125" style="29" customWidth="1"/>
    <col min="15081" max="15081" width="20.25" style="29" customWidth="1"/>
    <col min="15082" max="15082" width="12.375" style="29" bestFit="1" customWidth="1"/>
    <col min="15083" max="15083" width="11.25" style="29" bestFit="1" customWidth="1"/>
    <col min="15084" max="15331" width="10.375" style="29"/>
    <col min="15332" max="15332" width="3.375" style="29" customWidth="1"/>
    <col min="15333" max="15333" width="40.125" style="29" customWidth="1"/>
    <col min="15334" max="15334" width="8.25" style="29" customWidth="1"/>
    <col min="15335" max="15335" width="14" style="29" customWidth="1"/>
    <col min="15336" max="15336" width="18.125" style="29" customWidth="1"/>
    <col min="15337" max="15337" width="20.25" style="29" customWidth="1"/>
    <col min="15338" max="15338" width="12.375" style="29" bestFit="1" customWidth="1"/>
    <col min="15339" max="15339" width="11.25" style="29" bestFit="1" customWidth="1"/>
    <col min="15340" max="15587" width="10.375" style="29"/>
    <col min="15588" max="15588" width="3.375" style="29" customWidth="1"/>
    <col min="15589" max="15589" width="40.125" style="29" customWidth="1"/>
    <col min="15590" max="15590" width="8.25" style="29" customWidth="1"/>
    <col min="15591" max="15591" width="14" style="29" customWidth="1"/>
    <col min="15592" max="15592" width="18.125" style="29" customWidth="1"/>
    <col min="15593" max="15593" width="20.25" style="29" customWidth="1"/>
    <col min="15594" max="15594" width="12.375" style="29" bestFit="1" customWidth="1"/>
    <col min="15595" max="15595" width="11.25" style="29" bestFit="1" customWidth="1"/>
    <col min="15596" max="15843" width="10.375" style="29"/>
    <col min="15844" max="15844" width="3.375" style="29" customWidth="1"/>
    <col min="15845" max="15845" width="40.125" style="29" customWidth="1"/>
    <col min="15846" max="15846" width="8.25" style="29" customWidth="1"/>
    <col min="15847" max="15847" width="14" style="29" customWidth="1"/>
    <col min="15848" max="15848" width="18.125" style="29" customWidth="1"/>
    <col min="15849" max="15849" width="20.25" style="29" customWidth="1"/>
    <col min="15850" max="15850" width="12.375" style="29" bestFit="1" customWidth="1"/>
    <col min="15851" max="15851" width="11.25" style="29" bestFit="1" customWidth="1"/>
    <col min="15852" max="16099" width="10.375" style="29"/>
    <col min="16100" max="16100" width="3.375" style="29" customWidth="1"/>
    <col min="16101" max="16101" width="40.125" style="29" customWidth="1"/>
    <col min="16102" max="16102" width="8.25" style="29" customWidth="1"/>
    <col min="16103" max="16103" width="14" style="29" customWidth="1"/>
    <col min="16104" max="16104" width="18.125" style="29" customWidth="1"/>
    <col min="16105" max="16105" width="20.25" style="29" customWidth="1"/>
    <col min="16106" max="16106" width="12.375" style="29" bestFit="1" customWidth="1"/>
    <col min="16107" max="16107" width="11.25" style="29" bestFit="1" customWidth="1"/>
    <col min="16108" max="16384" width="10.375" style="29"/>
  </cols>
  <sheetData>
    <row r="1" spans="2:6" s="31" customFormat="1" x14ac:dyDescent="0.2"/>
    <row r="2" spans="2:6" ht="17.100000000000001" customHeight="1" x14ac:dyDescent="0.25">
      <c r="B2" s="93" t="s">
        <v>57</v>
      </c>
      <c r="C2" s="93"/>
      <c r="D2" s="93"/>
      <c r="E2" s="93"/>
      <c r="F2" s="30"/>
    </row>
    <row r="3" spans="2:6" ht="17.100000000000001" customHeight="1" x14ac:dyDescent="0.25">
      <c r="B3" s="93" t="s">
        <v>232</v>
      </c>
      <c r="C3" s="93"/>
      <c r="D3" s="93"/>
      <c r="E3" s="93"/>
      <c r="F3" s="93"/>
    </row>
    <row r="4" spans="2:6" s="31" customFormat="1" ht="17.100000000000001" customHeight="1" x14ac:dyDescent="0.25">
      <c r="B4" s="53"/>
      <c r="C4" s="53"/>
      <c r="D4" s="53"/>
      <c r="E4" s="53"/>
      <c r="F4" s="53"/>
    </row>
    <row r="5" spans="2:6" s="31" customFormat="1" ht="17.100000000000001" customHeight="1" x14ac:dyDescent="0.25">
      <c r="B5" s="53"/>
      <c r="C5" s="53"/>
      <c r="D5" s="53"/>
      <c r="E5" s="53"/>
      <c r="F5" s="53"/>
    </row>
    <row r="6" spans="2:6" s="31" customFormat="1" ht="17.100000000000001" customHeight="1" x14ac:dyDescent="0.2">
      <c r="B6" s="34"/>
      <c r="C6" s="94" t="s">
        <v>170</v>
      </c>
      <c r="D6" s="94"/>
      <c r="E6" s="34"/>
      <c r="F6" s="34"/>
    </row>
    <row r="7" spans="2:6" s="31" customFormat="1" ht="30.75" customHeight="1" x14ac:dyDescent="0.2">
      <c r="B7" s="35" t="s">
        <v>11</v>
      </c>
      <c r="C7" s="36" t="s">
        <v>12</v>
      </c>
      <c r="D7" s="37" t="s">
        <v>92</v>
      </c>
      <c r="E7" s="36" t="s">
        <v>130</v>
      </c>
      <c r="F7" s="36" t="s">
        <v>131</v>
      </c>
    </row>
    <row r="8" spans="2:6" s="31" customFormat="1" ht="15" customHeight="1" x14ac:dyDescent="0.2">
      <c r="B8" s="95" t="s">
        <v>58</v>
      </c>
      <c r="C8" s="96"/>
      <c r="D8" s="96"/>
      <c r="E8" s="96"/>
      <c r="F8" s="97"/>
    </row>
    <row r="9" spans="2:6" s="31" customFormat="1" ht="15" customHeight="1" x14ac:dyDescent="0.2">
      <c r="B9" s="14" t="s">
        <v>61</v>
      </c>
      <c r="C9" s="19" t="s">
        <v>160</v>
      </c>
      <c r="D9" s="54">
        <v>17</v>
      </c>
      <c r="E9" s="54">
        <v>39326613</v>
      </c>
      <c r="F9" s="54">
        <v>57810121.109999999</v>
      </c>
    </row>
    <row r="10" spans="2:6" s="31" customFormat="1" ht="15" customHeight="1" x14ac:dyDescent="0.2">
      <c r="B10" s="14" t="s">
        <v>125</v>
      </c>
      <c r="C10" s="19" t="s">
        <v>124</v>
      </c>
      <c r="D10" s="54">
        <v>8</v>
      </c>
      <c r="E10" s="54">
        <v>36511123</v>
      </c>
      <c r="F10" s="54">
        <v>72634634.769999996</v>
      </c>
    </row>
    <row r="11" spans="2:6" s="31" customFormat="1" ht="15" customHeight="1" x14ac:dyDescent="0.2">
      <c r="B11" s="14" t="s">
        <v>181</v>
      </c>
      <c r="C11" s="19" t="s">
        <v>193</v>
      </c>
      <c r="D11" s="54">
        <v>1</v>
      </c>
      <c r="E11" s="54">
        <v>2357143</v>
      </c>
      <c r="F11" s="54">
        <v>2192142.9900000002</v>
      </c>
    </row>
    <row r="12" spans="2:6" s="31" customFormat="1" ht="15" customHeight="1" x14ac:dyDescent="0.2">
      <c r="B12" s="14" t="s">
        <v>111</v>
      </c>
      <c r="C12" s="19" t="s">
        <v>150</v>
      </c>
      <c r="D12" s="54">
        <v>7</v>
      </c>
      <c r="E12" s="54">
        <v>16834630</v>
      </c>
      <c r="F12" s="54">
        <v>48820427</v>
      </c>
    </row>
    <row r="13" spans="2:6" s="31" customFormat="1" ht="15" customHeight="1" x14ac:dyDescent="0.2">
      <c r="B13" s="14" t="s">
        <v>77</v>
      </c>
      <c r="C13" s="19" t="s">
        <v>220</v>
      </c>
      <c r="D13" s="54">
        <v>13</v>
      </c>
      <c r="E13" s="54">
        <v>34212705</v>
      </c>
      <c r="F13" s="54">
        <v>51298203.399999999</v>
      </c>
    </row>
    <row r="14" spans="2:6" s="31" customFormat="1" ht="15" customHeight="1" x14ac:dyDescent="0.2">
      <c r="B14" s="14" t="s">
        <v>23</v>
      </c>
      <c r="C14" s="19" t="s">
        <v>144</v>
      </c>
      <c r="D14" s="54">
        <v>5</v>
      </c>
      <c r="E14" s="54">
        <v>12530000</v>
      </c>
      <c r="F14" s="54">
        <v>23751100</v>
      </c>
    </row>
    <row r="15" spans="2:6" s="31" customFormat="1" ht="15" customHeight="1" x14ac:dyDescent="0.2">
      <c r="B15" s="98" t="s">
        <v>132</v>
      </c>
      <c r="C15" s="99"/>
      <c r="D15" s="54">
        <f>SUM(D9:D14)</f>
        <v>51</v>
      </c>
      <c r="E15" s="54">
        <f>SUM(E9:E14)</f>
        <v>141772214</v>
      </c>
      <c r="F15" s="54">
        <f>SUM(F9:F14)</f>
        <v>256506629.27000001</v>
      </c>
    </row>
    <row r="16" spans="2:6" s="31" customFormat="1" ht="15" customHeight="1" x14ac:dyDescent="0.2">
      <c r="B16" s="100" t="s">
        <v>123</v>
      </c>
      <c r="C16" s="101"/>
      <c r="D16" s="101"/>
      <c r="E16" s="101"/>
      <c r="F16" s="102"/>
    </row>
    <row r="17" spans="2:6" s="31" customFormat="1" ht="15" customHeight="1" x14ac:dyDescent="0.2">
      <c r="B17" s="14" t="s">
        <v>28</v>
      </c>
      <c r="C17" s="19" t="s">
        <v>129</v>
      </c>
      <c r="D17" s="54">
        <v>1</v>
      </c>
      <c r="E17" s="54">
        <v>2000000</v>
      </c>
      <c r="F17" s="54">
        <v>4600000</v>
      </c>
    </row>
    <row r="18" spans="2:6" s="31" customFormat="1" ht="15" customHeight="1" x14ac:dyDescent="0.2">
      <c r="B18" s="98" t="s">
        <v>218</v>
      </c>
      <c r="C18" s="99"/>
      <c r="D18" s="54">
        <f>SUM(D17)</f>
        <v>1</v>
      </c>
      <c r="E18" s="54">
        <f>SUM(E17)</f>
        <v>2000000</v>
      </c>
      <c r="F18" s="54">
        <f>SUM(F17)</f>
        <v>4600000</v>
      </c>
    </row>
    <row r="19" spans="2:6" s="31" customFormat="1" ht="15" customHeight="1" x14ac:dyDescent="0.2">
      <c r="B19" s="100" t="s">
        <v>30</v>
      </c>
      <c r="C19" s="101"/>
      <c r="D19" s="101"/>
      <c r="E19" s="101"/>
      <c r="F19" s="102"/>
    </row>
    <row r="20" spans="2:6" s="31" customFormat="1" ht="15" customHeight="1" x14ac:dyDescent="0.2">
      <c r="B20" s="14" t="s">
        <v>31</v>
      </c>
      <c r="C20" s="19" t="s">
        <v>135</v>
      </c>
      <c r="D20" s="54">
        <v>15</v>
      </c>
      <c r="E20" s="54">
        <v>35000000</v>
      </c>
      <c r="F20" s="54">
        <v>175804889.68000001</v>
      </c>
    </row>
    <row r="21" spans="2:6" s="31" customFormat="1" ht="15" customHeight="1" x14ac:dyDescent="0.2">
      <c r="B21" s="98" t="s">
        <v>33</v>
      </c>
      <c r="C21" s="99"/>
      <c r="D21" s="54">
        <f>SUM(D20)</f>
        <v>15</v>
      </c>
      <c r="E21" s="54">
        <f>SUM(E20)</f>
        <v>35000000</v>
      </c>
      <c r="F21" s="54">
        <f>SUM(F20)</f>
        <v>175804889.68000001</v>
      </c>
    </row>
    <row r="22" spans="2:6" s="31" customFormat="1" ht="15" customHeight="1" x14ac:dyDescent="0.2">
      <c r="B22" s="100" t="s">
        <v>34</v>
      </c>
      <c r="C22" s="101"/>
      <c r="D22" s="101"/>
      <c r="E22" s="101"/>
      <c r="F22" s="102"/>
    </row>
    <row r="23" spans="2:6" s="31" customFormat="1" ht="15" customHeight="1" x14ac:dyDescent="0.2">
      <c r="B23" s="14" t="s">
        <v>67</v>
      </c>
      <c r="C23" s="19" t="s">
        <v>128</v>
      </c>
      <c r="D23" s="54">
        <v>18</v>
      </c>
      <c r="E23" s="54">
        <v>50750000</v>
      </c>
      <c r="F23" s="54">
        <v>149362500</v>
      </c>
    </row>
    <row r="24" spans="2:6" s="31" customFormat="1" ht="15" customHeight="1" x14ac:dyDescent="0.2">
      <c r="B24" s="98" t="s">
        <v>43</v>
      </c>
      <c r="C24" s="99"/>
      <c r="D24" s="55">
        <f>SUM(D23)</f>
        <v>18</v>
      </c>
      <c r="E24" s="55">
        <f>SUM(E23)</f>
        <v>50750000</v>
      </c>
      <c r="F24" s="55">
        <f>SUM(F23)</f>
        <v>149362500</v>
      </c>
    </row>
    <row r="25" spans="2:6" s="31" customFormat="1" ht="15" customHeight="1" x14ac:dyDescent="0.2">
      <c r="B25" s="95" t="s">
        <v>219</v>
      </c>
      <c r="C25" s="96"/>
      <c r="D25" s="96"/>
      <c r="E25" s="96"/>
      <c r="F25" s="97"/>
    </row>
    <row r="26" spans="2:6" s="31" customFormat="1" ht="15" customHeight="1" x14ac:dyDescent="0.2">
      <c r="B26" s="61" t="s">
        <v>120</v>
      </c>
      <c r="C26" s="19" t="s">
        <v>134</v>
      </c>
      <c r="D26" s="54">
        <v>1</v>
      </c>
      <c r="E26" s="54">
        <v>95000</v>
      </c>
      <c r="F26" s="54">
        <v>1591250</v>
      </c>
    </row>
    <row r="27" spans="2:6" s="31" customFormat="1" ht="15" customHeight="1" x14ac:dyDescent="0.2">
      <c r="B27" s="98" t="s">
        <v>229</v>
      </c>
      <c r="C27" s="99"/>
      <c r="D27" s="55">
        <f>SUM(D26)</f>
        <v>1</v>
      </c>
      <c r="E27" s="55">
        <f>SUM(E26)</f>
        <v>95000</v>
      </c>
      <c r="F27" s="55">
        <f>SUM(F26)</f>
        <v>1591250</v>
      </c>
    </row>
    <row r="28" spans="2:6" s="31" customFormat="1" ht="15" customHeight="1" x14ac:dyDescent="0.2">
      <c r="B28" s="91" t="s">
        <v>51</v>
      </c>
      <c r="C28" s="92"/>
      <c r="D28" s="55">
        <f>D27+D24+D21+D18+D15</f>
        <v>86</v>
      </c>
      <c r="E28" s="55">
        <f t="shared" ref="E28" si="0">E27+E24+E21+E18+E15</f>
        <v>229617214</v>
      </c>
      <c r="F28" s="55">
        <f>F27+F24+F21+F18+F15</f>
        <v>587865268.95000005</v>
      </c>
    </row>
    <row r="29" spans="2:6" ht="15" customHeight="1" x14ac:dyDescent="0.2"/>
    <row r="30" spans="2:6" ht="15" customHeight="1" x14ac:dyDescent="0.2">
      <c r="B30" s="34"/>
      <c r="C30" s="94" t="s">
        <v>210</v>
      </c>
      <c r="D30" s="94"/>
      <c r="E30" s="34"/>
      <c r="F30" s="34"/>
    </row>
    <row r="31" spans="2:6" ht="38.25" customHeight="1" x14ac:dyDescent="0.2">
      <c r="B31" s="35" t="s">
        <v>11</v>
      </c>
      <c r="C31" s="36" t="s">
        <v>12</v>
      </c>
      <c r="D31" s="37" t="s">
        <v>92</v>
      </c>
      <c r="E31" s="36" t="s">
        <v>130</v>
      </c>
      <c r="F31" s="36" t="s">
        <v>131</v>
      </c>
    </row>
    <row r="32" spans="2:6" s="31" customFormat="1" ht="15" customHeight="1" x14ac:dyDescent="0.2">
      <c r="B32" s="95" t="s">
        <v>58</v>
      </c>
      <c r="C32" s="96"/>
      <c r="D32" s="96"/>
      <c r="E32" s="96"/>
      <c r="F32" s="97"/>
    </row>
    <row r="33" spans="2:6" s="31" customFormat="1" ht="15" customHeight="1" x14ac:dyDescent="0.2">
      <c r="B33" s="14" t="s">
        <v>111</v>
      </c>
      <c r="C33" s="19" t="s">
        <v>150</v>
      </c>
      <c r="D33" s="54">
        <v>1</v>
      </c>
      <c r="E33" s="54">
        <v>3000000</v>
      </c>
      <c r="F33" s="54">
        <v>9090000</v>
      </c>
    </row>
    <row r="34" spans="2:6" s="31" customFormat="1" ht="15" customHeight="1" x14ac:dyDescent="0.2">
      <c r="B34" s="14" t="s">
        <v>62</v>
      </c>
      <c r="C34" s="19" t="s">
        <v>143</v>
      </c>
      <c r="D34" s="54">
        <v>5</v>
      </c>
      <c r="E34" s="54">
        <v>31000000</v>
      </c>
      <c r="F34" s="54">
        <v>33200000</v>
      </c>
    </row>
    <row r="35" spans="2:6" s="31" customFormat="1" ht="15" customHeight="1" x14ac:dyDescent="0.2">
      <c r="B35" s="14" t="s">
        <v>76</v>
      </c>
      <c r="C35" s="19" t="s">
        <v>216</v>
      </c>
      <c r="D35" s="54">
        <v>1</v>
      </c>
      <c r="E35" s="54">
        <v>4261037</v>
      </c>
      <c r="F35" s="54">
        <v>2556622.2000000002</v>
      </c>
    </row>
    <row r="36" spans="2:6" s="31" customFormat="1" ht="15" customHeight="1" x14ac:dyDescent="0.2">
      <c r="B36" s="14" t="s">
        <v>125</v>
      </c>
      <c r="C36" s="19" t="s">
        <v>124</v>
      </c>
      <c r="D36" s="54">
        <v>3</v>
      </c>
      <c r="E36" s="54">
        <v>15000000</v>
      </c>
      <c r="F36" s="54">
        <v>30000000</v>
      </c>
    </row>
    <row r="37" spans="2:6" s="31" customFormat="1" ht="15" customHeight="1" x14ac:dyDescent="0.2">
      <c r="B37" s="14" t="s">
        <v>77</v>
      </c>
      <c r="C37" s="19" t="s">
        <v>220</v>
      </c>
      <c r="D37" s="54">
        <v>2</v>
      </c>
      <c r="E37" s="54">
        <v>20000000</v>
      </c>
      <c r="F37" s="54">
        <v>30000000</v>
      </c>
    </row>
    <row r="38" spans="2:6" s="31" customFormat="1" ht="15" customHeight="1" x14ac:dyDescent="0.2">
      <c r="B38" s="14" t="s">
        <v>181</v>
      </c>
      <c r="C38" s="19" t="s">
        <v>193</v>
      </c>
      <c r="D38" s="54">
        <v>2</v>
      </c>
      <c r="E38" s="54">
        <v>4737500</v>
      </c>
      <c r="F38" s="54">
        <v>4358500</v>
      </c>
    </row>
    <row r="39" spans="2:6" s="31" customFormat="1" ht="15" customHeight="1" x14ac:dyDescent="0.2">
      <c r="B39" s="98" t="s">
        <v>132</v>
      </c>
      <c r="C39" s="99"/>
      <c r="D39" s="54">
        <f>SUM(D33:D38)</f>
        <v>14</v>
      </c>
      <c r="E39" s="54">
        <f>SUM(E33:E38)</f>
        <v>77998537</v>
      </c>
      <c r="F39" s="54">
        <f>SUM(F33:F38)</f>
        <v>109205122.2</v>
      </c>
    </row>
    <row r="40" spans="2:6" s="31" customFormat="1" ht="15" customHeight="1" x14ac:dyDescent="0.2">
      <c r="B40" s="100" t="s">
        <v>30</v>
      </c>
      <c r="C40" s="101"/>
      <c r="D40" s="101"/>
      <c r="E40" s="101"/>
      <c r="F40" s="102"/>
    </row>
    <row r="41" spans="2:6" s="31" customFormat="1" ht="15" customHeight="1" x14ac:dyDescent="0.2">
      <c r="B41" s="14" t="s">
        <v>31</v>
      </c>
      <c r="C41" s="19" t="s">
        <v>135</v>
      </c>
      <c r="D41" s="54">
        <v>3</v>
      </c>
      <c r="E41" s="54">
        <v>22002758</v>
      </c>
      <c r="F41" s="54">
        <v>110453845.16</v>
      </c>
    </row>
    <row r="42" spans="2:6" s="31" customFormat="1" ht="15" customHeight="1" x14ac:dyDescent="0.2">
      <c r="B42" s="98" t="s">
        <v>33</v>
      </c>
      <c r="C42" s="99"/>
      <c r="D42" s="54">
        <f>SUM(D41)</f>
        <v>3</v>
      </c>
      <c r="E42" s="54">
        <f>SUM(E41)</f>
        <v>22002758</v>
      </c>
      <c r="F42" s="54">
        <f>SUM(F41)</f>
        <v>110453845.16</v>
      </c>
    </row>
    <row r="43" spans="2:6" s="31" customFormat="1" ht="15" customHeight="1" x14ac:dyDescent="0.2">
      <c r="B43" s="100" t="s">
        <v>34</v>
      </c>
      <c r="C43" s="101"/>
      <c r="D43" s="101"/>
      <c r="E43" s="101"/>
      <c r="F43" s="102"/>
    </row>
    <row r="44" spans="2:6" s="31" customFormat="1" ht="15" customHeight="1" x14ac:dyDescent="0.2">
      <c r="B44" s="14" t="s">
        <v>67</v>
      </c>
      <c r="C44" s="19" t="s">
        <v>128</v>
      </c>
      <c r="D44" s="54">
        <v>2</v>
      </c>
      <c r="E44" s="54">
        <v>10690667</v>
      </c>
      <c r="F44" s="54">
        <v>31565094.329999998</v>
      </c>
    </row>
    <row r="45" spans="2:6" s="31" customFormat="1" ht="15" customHeight="1" x14ac:dyDescent="0.2">
      <c r="B45" s="14" t="s">
        <v>68</v>
      </c>
      <c r="C45" s="19" t="s">
        <v>165</v>
      </c>
      <c r="D45" s="54">
        <v>1</v>
      </c>
      <c r="E45" s="54">
        <v>100000</v>
      </c>
      <c r="F45" s="54">
        <v>310000</v>
      </c>
    </row>
    <row r="46" spans="2:6" s="31" customFormat="1" ht="15" customHeight="1" x14ac:dyDescent="0.2">
      <c r="B46" s="14" t="s">
        <v>39</v>
      </c>
      <c r="C46" s="19" t="s">
        <v>192</v>
      </c>
      <c r="D46" s="54">
        <v>1</v>
      </c>
      <c r="E46" s="54">
        <v>1000000</v>
      </c>
      <c r="F46" s="54">
        <v>860000</v>
      </c>
    </row>
    <row r="47" spans="2:6" s="31" customFormat="1" ht="15" customHeight="1" x14ac:dyDescent="0.2">
      <c r="B47" s="14" t="s">
        <v>164</v>
      </c>
      <c r="C47" s="19" t="s">
        <v>186</v>
      </c>
      <c r="D47" s="54">
        <v>3</v>
      </c>
      <c r="E47" s="54">
        <v>1050000</v>
      </c>
      <c r="F47" s="54">
        <v>1922000</v>
      </c>
    </row>
    <row r="48" spans="2:6" s="31" customFormat="1" ht="15" customHeight="1" x14ac:dyDescent="0.2">
      <c r="B48" s="98" t="s">
        <v>43</v>
      </c>
      <c r="C48" s="99"/>
      <c r="D48" s="55">
        <f>SUM(D44:D47)</f>
        <v>7</v>
      </c>
      <c r="E48" s="55">
        <f>SUM(E44:E47)</f>
        <v>12840667</v>
      </c>
      <c r="F48" s="55">
        <f>SUM(F44:F47)</f>
        <v>34657094.329999998</v>
      </c>
    </row>
    <row r="49" spans="2:6" s="31" customFormat="1" ht="15" customHeight="1" x14ac:dyDescent="0.2">
      <c r="B49" s="100" t="s">
        <v>44</v>
      </c>
      <c r="C49" s="101"/>
      <c r="D49" s="101"/>
      <c r="E49" s="101"/>
      <c r="F49" s="102"/>
    </row>
    <row r="50" spans="2:6" s="31" customFormat="1" ht="15" customHeight="1" x14ac:dyDescent="0.2">
      <c r="B50" s="14" t="s">
        <v>194</v>
      </c>
      <c r="C50" s="19" t="s">
        <v>196</v>
      </c>
      <c r="D50" s="54">
        <v>1</v>
      </c>
      <c r="E50" s="54">
        <v>15500</v>
      </c>
      <c r="F50" s="54">
        <v>968750</v>
      </c>
    </row>
    <row r="51" spans="2:6" s="31" customFormat="1" ht="15" customHeight="1" x14ac:dyDescent="0.2">
      <c r="B51" s="14" t="s">
        <v>87</v>
      </c>
      <c r="C51" s="19" t="s">
        <v>116</v>
      </c>
      <c r="D51" s="54">
        <v>3</v>
      </c>
      <c r="E51" s="54">
        <v>75000</v>
      </c>
      <c r="F51" s="54">
        <v>2212500</v>
      </c>
    </row>
    <row r="52" spans="2:6" s="31" customFormat="1" ht="15" customHeight="1" x14ac:dyDescent="0.2">
      <c r="B52" s="98" t="s">
        <v>236</v>
      </c>
      <c r="C52" s="99"/>
      <c r="D52" s="55">
        <f>SUM(D50:D51)</f>
        <v>4</v>
      </c>
      <c r="E52" s="55">
        <f>SUM(E50:E51)</f>
        <v>90500</v>
      </c>
      <c r="F52" s="55">
        <f>SUM(F50:F51)</f>
        <v>3181250</v>
      </c>
    </row>
    <row r="53" spans="2:6" s="31" customFormat="1" ht="15" customHeight="1" x14ac:dyDescent="0.2">
      <c r="B53" s="95" t="s">
        <v>219</v>
      </c>
      <c r="C53" s="96"/>
      <c r="D53" s="96"/>
      <c r="E53" s="96"/>
      <c r="F53" s="97"/>
    </row>
    <row r="54" spans="2:6" s="31" customFormat="1" ht="15" customHeight="1" x14ac:dyDescent="0.2">
      <c r="B54" s="61" t="s">
        <v>120</v>
      </c>
      <c r="C54" s="19" t="s">
        <v>134</v>
      </c>
      <c r="D54" s="54">
        <v>1</v>
      </c>
      <c r="E54" s="54">
        <v>95000</v>
      </c>
      <c r="F54" s="54">
        <v>1591250</v>
      </c>
    </row>
    <row r="55" spans="2:6" s="31" customFormat="1" ht="15" customHeight="1" x14ac:dyDescent="0.2">
      <c r="B55" s="98" t="s">
        <v>229</v>
      </c>
      <c r="C55" s="99"/>
      <c r="D55" s="55">
        <f>SUM(D54)</f>
        <v>1</v>
      </c>
      <c r="E55" s="55">
        <f>SUM(E54)</f>
        <v>95000</v>
      </c>
      <c r="F55" s="55">
        <f>SUM(F54)</f>
        <v>1591250</v>
      </c>
    </row>
    <row r="56" spans="2:6" ht="15.75" x14ac:dyDescent="0.2">
      <c r="B56" s="91" t="s">
        <v>51</v>
      </c>
      <c r="C56" s="92"/>
      <c r="D56" s="55">
        <f t="shared" ref="D56:E56" si="1">D55+D52+D48+D42+D39</f>
        <v>29</v>
      </c>
      <c r="E56" s="55">
        <f t="shared" si="1"/>
        <v>113027462</v>
      </c>
      <c r="F56" s="55">
        <f>F55+F52+F48+F42+F39</f>
        <v>259088561.69</v>
      </c>
    </row>
  </sheetData>
  <mergeCells count="26">
    <mergeCell ref="C30:D30"/>
    <mergeCell ref="B56:C56"/>
    <mergeCell ref="B32:F32"/>
    <mergeCell ref="B39:C39"/>
    <mergeCell ref="B53:F53"/>
    <mergeCell ref="B55:C55"/>
    <mergeCell ref="B43:F43"/>
    <mergeCell ref="B48:C48"/>
    <mergeCell ref="B40:F40"/>
    <mergeCell ref="B42:C42"/>
    <mergeCell ref="B49:F49"/>
    <mergeCell ref="B52:C52"/>
    <mergeCell ref="B28:C28"/>
    <mergeCell ref="B2:E2"/>
    <mergeCell ref="B3:F3"/>
    <mergeCell ref="C6:D6"/>
    <mergeCell ref="B8:F8"/>
    <mergeCell ref="B15:C15"/>
    <mergeCell ref="B22:F22"/>
    <mergeCell ref="B24:C24"/>
    <mergeCell ref="B16:F16"/>
    <mergeCell ref="B18:C18"/>
    <mergeCell ref="B19:F19"/>
    <mergeCell ref="B21:C21"/>
    <mergeCell ref="B25:F25"/>
    <mergeCell ref="B27:C27"/>
  </mergeCells>
  <pageMargins left="0" right="0" top="0" bottom="0" header="0" footer="0"/>
  <pageSetup paperSize="9" scale="95" orientation="portrait" verticalDpi="15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topLeftCell="A13" workbookViewId="0">
      <selection activeCell="E31" sqref="E31"/>
    </sheetView>
  </sheetViews>
  <sheetFormatPr defaultColWidth="8.125" defaultRowHeight="14.25" x14ac:dyDescent="0.2"/>
  <cols>
    <col min="1" max="1" width="0.875" customWidth="1"/>
    <col min="2" max="2" width="34.125" customWidth="1"/>
    <col min="3" max="3" width="7.125" customWidth="1"/>
    <col min="4" max="4" width="9.25" customWidth="1"/>
    <col min="5" max="5" width="27.25" customWidth="1"/>
    <col min="6" max="6" width="7.75" customWidth="1"/>
    <col min="7" max="7" width="7.375" customWidth="1"/>
  </cols>
  <sheetData>
    <row r="1" spans="2:7" ht="24" customHeight="1" x14ac:dyDescent="0.2">
      <c r="B1" s="106" t="s">
        <v>233</v>
      </c>
      <c r="C1" s="106"/>
      <c r="D1" s="106"/>
      <c r="E1" s="106"/>
      <c r="F1" s="106"/>
      <c r="G1" s="106"/>
    </row>
    <row r="2" spans="2:7" ht="52.5" customHeight="1" x14ac:dyDescent="0.2">
      <c r="B2" s="1" t="s">
        <v>11</v>
      </c>
      <c r="C2" s="1" t="s">
        <v>12</v>
      </c>
      <c r="D2" s="1" t="s">
        <v>69</v>
      </c>
      <c r="E2" s="1" t="s">
        <v>70</v>
      </c>
      <c r="F2" s="1" t="s">
        <v>71</v>
      </c>
      <c r="G2" s="1" t="s">
        <v>72</v>
      </c>
    </row>
    <row r="3" spans="2:7" ht="15" customHeight="1" x14ac:dyDescent="0.2">
      <c r="B3" s="103" t="s">
        <v>58</v>
      </c>
      <c r="C3" s="104"/>
      <c r="D3" s="104"/>
      <c r="E3" s="104"/>
      <c r="F3" s="104"/>
      <c r="G3" s="105"/>
    </row>
    <row r="4" spans="2:7" s="31" customFormat="1" ht="15" customHeight="1" x14ac:dyDescent="0.2">
      <c r="B4" s="14" t="s">
        <v>25</v>
      </c>
      <c r="C4" s="19" t="s">
        <v>191</v>
      </c>
      <c r="D4" s="23">
        <v>0.72</v>
      </c>
      <c r="E4" s="17" t="s">
        <v>75</v>
      </c>
      <c r="F4" s="18">
        <v>0.73</v>
      </c>
      <c r="G4" s="18">
        <v>0.75</v>
      </c>
    </row>
    <row r="5" spans="2:7" s="31" customFormat="1" ht="15" customHeight="1" x14ac:dyDescent="0.2">
      <c r="B5" s="14" t="s">
        <v>112</v>
      </c>
      <c r="C5" s="19" t="s">
        <v>213</v>
      </c>
      <c r="D5" s="23">
        <v>0.75</v>
      </c>
      <c r="E5" s="17" t="s">
        <v>75</v>
      </c>
      <c r="F5" s="18">
        <v>0.7</v>
      </c>
      <c r="G5" s="18">
        <v>0.8</v>
      </c>
    </row>
    <row r="6" spans="2:7" s="31" customFormat="1" ht="15" customHeight="1" x14ac:dyDescent="0.2">
      <c r="B6" s="14" t="s">
        <v>97</v>
      </c>
      <c r="C6" s="19" t="s">
        <v>202</v>
      </c>
      <c r="D6" s="23">
        <v>0.8</v>
      </c>
      <c r="E6" s="17" t="s">
        <v>75</v>
      </c>
      <c r="F6" s="18">
        <v>0.78</v>
      </c>
      <c r="G6" s="18">
        <v>0.86</v>
      </c>
    </row>
    <row r="7" spans="2:7" s="31" customFormat="1" ht="15" customHeight="1" x14ac:dyDescent="0.2">
      <c r="B7" s="14" t="s">
        <v>96</v>
      </c>
      <c r="C7" s="19" t="s">
        <v>176</v>
      </c>
      <c r="D7" s="23">
        <v>1</v>
      </c>
      <c r="E7" s="17" t="s">
        <v>75</v>
      </c>
      <c r="F7" s="18">
        <v>0.9</v>
      </c>
      <c r="G7" s="18">
        <v>1</v>
      </c>
    </row>
    <row r="8" spans="2:7" s="31" customFormat="1" ht="15" customHeight="1" x14ac:dyDescent="0.2">
      <c r="B8" s="103" t="s">
        <v>123</v>
      </c>
      <c r="C8" s="104"/>
      <c r="D8" s="104"/>
      <c r="E8" s="104"/>
      <c r="F8" s="104"/>
      <c r="G8" s="105"/>
    </row>
    <row r="9" spans="2:7" s="31" customFormat="1" ht="15" customHeight="1" x14ac:dyDescent="0.2">
      <c r="B9" s="14" t="s">
        <v>29</v>
      </c>
      <c r="C9" s="19" t="s">
        <v>133</v>
      </c>
      <c r="D9" s="23">
        <v>2.1</v>
      </c>
      <c r="E9" s="17" t="s">
        <v>75</v>
      </c>
      <c r="F9" s="18">
        <v>2.1</v>
      </c>
      <c r="G9" s="18" t="s">
        <v>60</v>
      </c>
    </row>
    <row r="10" spans="2:7" s="31" customFormat="1" ht="15" customHeight="1" x14ac:dyDescent="0.2">
      <c r="B10" s="14" t="s">
        <v>64</v>
      </c>
      <c r="C10" s="19" t="s">
        <v>115</v>
      </c>
      <c r="D10" s="23">
        <v>1.1399999999999999</v>
      </c>
      <c r="E10" s="17" t="s">
        <v>75</v>
      </c>
      <c r="F10" s="18">
        <v>1.1100000000000001</v>
      </c>
      <c r="G10" s="18">
        <v>1.19</v>
      </c>
    </row>
    <row r="11" spans="2:7" s="31" customFormat="1" ht="15" customHeight="1" x14ac:dyDescent="0.2">
      <c r="B11" s="14" t="s">
        <v>140</v>
      </c>
      <c r="C11" s="19" t="s">
        <v>211</v>
      </c>
      <c r="D11" s="23">
        <v>0.7</v>
      </c>
      <c r="E11" s="17" t="s">
        <v>75</v>
      </c>
      <c r="F11" s="18" t="s">
        <v>60</v>
      </c>
      <c r="G11" s="18">
        <v>0.7</v>
      </c>
    </row>
    <row r="12" spans="2:7" s="31" customFormat="1" ht="15" customHeight="1" x14ac:dyDescent="0.2">
      <c r="B12" s="103" t="s">
        <v>59</v>
      </c>
      <c r="C12" s="104"/>
      <c r="D12" s="104"/>
      <c r="E12" s="104"/>
      <c r="F12" s="104"/>
      <c r="G12" s="105"/>
    </row>
    <row r="13" spans="2:7" s="31" customFormat="1" ht="15" customHeight="1" x14ac:dyDescent="0.2">
      <c r="B13" s="14" t="s">
        <v>103</v>
      </c>
      <c r="C13" s="19" t="s">
        <v>163</v>
      </c>
      <c r="D13" s="23">
        <v>1</v>
      </c>
      <c r="E13" s="17" t="s">
        <v>75</v>
      </c>
      <c r="F13" s="18" t="s">
        <v>60</v>
      </c>
      <c r="G13" s="18" t="s">
        <v>60</v>
      </c>
    </row>
    <row r="14" spans="2:7" s="31" customFormat="1" ht="15" customHeight="1" x14ac:dyDescent="0.2">
      <c r="B14" s="14" t="s">
        <v>104</v>
      </c>
      <c r="C14" s="19" t="s">
        <v>149</v>
      </c>
      <c r="D14" s="23">
        <v>1.35</v>
      </c>
      <c r="E14" s="17" t="s">
        <v>75</v>
      </c>
      <c r="F14" s="18">
        <v>1.3</v>
      </c>
      <c r="G14" s="18">
        <v>1.35</v>
      </c>
    </row>
    <row r="15" spans="2:7" ht="15" customHeight="1" x14ac:dyDescent="0.2">
      <c r="B15" s="103" t="s">
        <v>30</v>
      </c>
      <c r="C15" s="104"/>
      <c r="D15" s="104"/>
      <c r="E15" s="104"/>
      <c r="F15" s="104"/>
      <c r="G15" s="105"/>
    </row>
    <row r="16" spans="2:7" ht="15" customHeight="1" x14ac:dyDescent="0.2">
      <c r="B16" s="14" t="s">
        <v>78</v>
      </c>
      <c r="C16" s="19" t="s">
        <v>79</v>
      </c>
      <c r="D16" s="18">
        <v>8</v>
      </c>
      <c r="E16" s="17" t="s">
        <v>148</v>
      </c>
      <c r="F16" s="18" t="s">
        <v>60</v>
      </c>
      <c r="G16" s="18" t="s">
        <v>60</v>
      </c>
    </row>
    <row r="17" spans="2:7" ht="15" customHeight="1" x14ac:dyDescent="0.2">
      <c r="B17" s="14" t="s">
        <v>80</v>
      </c>
      <c r="C17" s="19" t="s">
        <v>100</v>
      </c>
      <c r="D17" s="18">
        <v>1.69</v>
      </c>
      <c r="E17" s="17" t="s">
        <v>148</v>
      </c>
      <c r="F17" s="18" t="s">
        <v>60</v>
      </c>
      <c r="G17" s="18" t="s">
        <v>60</v>
      </c>
    </row>
    <row r="18" spans="2:7" s="31" customFormat="1" ht="15" customHeight="1" x14ac:dyDescent="0.2">
      <c r="B18" s="14" t="s">
        <v>82</v>
      </c>
      <c r="C18" s="19" t="s">
        <v>113</v>
      </c>
      <c r="D18" s="23">
        <v>1</v>
      </c>
      <c r="E18" s="17" t="s">
        <v>75</v>
      </c>
      <c r="F18" s="18">
        <v>0.9</v>
      </c>
      <c r="G18" s="18">
        <v>1.02</v>
      </c>
    </row>
    <row r="19" spans="2:7" ht="15" customHeight="1" x14ac:dyDescent="0.2">
      <c r="B19" s="103" t="s">
        <v>34</v>
      </c>
      <c r="C19" s="104"/>
      <c r="D19" s="104"/>
      <c r="E19" s="104"/>
      <c r="F19" s="104"/>
      <c r="G19" s="105"/>
    </row>
    <row r="20" spans="2:7" s="31" customFormat="1" ht="15" customHeight="1" x14ac:dyDescent="0.2">
      <c r="B20" s="14" t="s">
        <v>36</v>
      </c>
      <c r="C20" s="19" t="s">
        <v>118</v>
      </c>
      <c r="D20" s="23">
        <v>0.35</v>
      </c>
      <c r="E20" s="17" t="s">
        <v>148</v>
      </c>
      <c r="F20" s="18" t="s">
        <v>60</v>
      </c>
      <c r="G20" s="18" t="s">
        <v>60</v>
      </c>
    </row>
    <row r="21" spans="2:7" s="31" customFormat="1" ht="15" customHeight="1" x14ac:dyDescent="0.2">
      <c r="B21" s="14" t="s">
        <v>161</v>
      </c>
      <c r="C21" s="19" t="s">
        <v>166</v>
      </c>
      <c r="D21" s="23">
        <v>2.1</v>
      </c>
      <c r="E21" s="17" t="s">
        <v>75</v>
      </c>
      <c r="F21" s="18">
        <v>2.0499999999999998</v>
      </c>
      <c r="G21" s="18">
        <v>2.29</v>
      </c>
    </row>
    <row r="22" spans="2:7" s="31" customFormat="1" ht="15" customHeight="1" x14ac:dyDescent="0.2">
      <c r="B22" s="14" t="s">
        <v>40</v>
      </c>
      <c r="C22" s="19" t="s">
        <v>175</v>
      </c>
      <c r="D22" s="23">
        <v>1.1499999999999999</v>
      </c>
      <c r="E22" s="17" t="s">
        <v>75</v>
      </c>
      <c r="F22" s="18">
        <v>1.1499999999999999</v>
      </c>
      <c r="G22" s="18">
        <v>1.26</v>
      </c>
    </row>
    <row r="23" spans="2:7" s="31" customFormat="1" ht="15" customHeight="1" x14ac:dyDescent="0.2">
      <c r="B23" s="14" t="s">
        <v>41</v>
      </c>
      <c r="C23" s="19" t="s">
        <v>224</v>
      </c>
      <c r="D23" s="23">
        <v>1.03</v>
      </c>
      <c r="E23" s="17" t="s">
        <v>75</v>
      </c>
      <c r="F23" s="18">
        <v>1.04</v>
      </c>
      <c r="G23" s="18">
        <v>1.06</v>
      </c>
    </row>
    <row r="24" spans="2:7" s="31" customFormat="1" ht="15" customHeight="1" x14ac:dyDescent="0.2">
      <c r="B24" s="14" t="s">
        <v>42</v>
      </c>
      <c r="C24" s="19" t="s">
        <v>162</v>
      </c>
      <c r="D24" s="23">
        <v>0.89</v>
      </c>
      <c r="E24" s="17" t="s">
        <v>75</v>
      </c>
      <c r="F24" s="18">
        <v>0.89</v>
      </c>
      <c r="G24" s="18">
        <v>0.92</v>
      </c>
    </row>
    <row r="25" spans="2:7" s="31" customFormat="1" ht="15" customHeight="1" x14ac:dyDescent="0.2">
      <c r="B25" s="14" t="s">
        <v>107</v>
      </c>
      <c r="C25" s="19" t="s">
        <v>208</v>
      </c>
      <c r="D25" s="23">
        <v>4.01</v>
      </c>
      <c r="E25" s="17" t="s">
        <v>75</v>
      </c>
      <c r="F25" s="18" t="s">
        <v>60</v>
      </c>
      <c r="G25" s="18" t="s">
        <v>60</v>
      </c>
    </row>
    <row r="26" spans="2:7" s="31" customFormat="1" ht="15" customHeight="1" x14ac:dyDescent="0.2">
      <c r="B26" s="14" t="s">
        <v>157</v>
      </c>
      <c r="C26" s="19" t="s">
        <v>158</v>
      </c>
      <c r="D26" s="23">
        <v>0.67</v>
      </c>
      <c r="E26" s="17" t="s">
        <v>75</v>
      </c>
      <c r="F26" s="18" t="s">
        <v>60</v>
      </c>
      <c r="G26" s="18" t="s">
        <v>60</v>
      </c>
    </row>
    <row r="27" spans="2:7" s="31" customFormat="1" ht="15" customHeight="1" x14ac:dyDescent="0.2">
      <c r="B27" s="14" t="s">
        <v>84</v>
      </c>
      <c r="C27" s="19" t="s">
        <v>183</v>
      </c>
      <c r="D27" s="23">
        <v>1.8</v>
      </c>
      <c r="E27" s="17" t="s">
        <v>75</v>
      </c>
      <c r="F27" s="18" t="s">
        <v>60</v>
      </c>
      <c r="G27" s="18">
        <v>1.9</v>
      </c>
    </row>
    <row r="28" spans="2:7" ht="15" customHeight="1" x14ac:dyDescent="0.2">
      <c r="B28" s="103" t="s">
        <v>93</v>
      </c>
      <c r="C28" s="104"/>
      <c r="D28" s="104"/>
      <c r="E28" s="104"/>
      <c r="F28" s="104"/>
      <c r="G28" s="105"/>
    </row>
    <row r="29" spans="2:7" s="31" customFormat="1" ht="15" customHeight="1" x14ac:dyDescent="0.2">
      <c r="B29" s="14" t="s">
        <v>85</v>
      </c>
      <c r="C29" s="19" t="s">
        <v>204</v>
      </c>
      <c r="D29" s="23">
        <v>34.75</v>
      </c>
      <c r="E29" s="17" t="s">
        <v>75</v>
      </c>
      <c r="F29" s="18">
        <v>32</v>
      </c>
      <c r="G29" s="18">
        <v>34.5</v>
      </c>
    </row>
    <row r="30" spans="2:7" s="31" customFormat="1" ht="15" customHeight="1" x14ac:dyDescent="0.2">
      <c r="B30" s="103" t="s">
        <v>119</v>
      </c>
      <c r="C30" s="104"/>
      <c r="D30" s="104"/>
      <c r="E30" s="104"/>
      <c r="F30" s="104"/>
      <c r="G30" s="105"/>
    </row>
    <row r="31" spans="2:7" s="31" customFormat="1" ht="15" x14ac:dyDescent="0.2">
      <c r="B31" s="14" t="s">
        <v>189</v>
      </c>
      <c r="C31" s="19" t="s">
        <v>188</v>
      </c>
      <c r="D31" s="23">
        <v>1.2</v>
      </c>
      <c r="E31" s="17" t="s">
        <v>75</v>
      </c>
      <c r="F31" s="18">
        <v>1.1000000000000001</v>
      </c>
      <c r="G31" s="18">
        <v>1.2</v>
      </c>
    </row>
  </sheetData>
  <mergeCells count="8">
    <mergeCell ref="B30:G30"/>
    <mergeCell ref="B28:G28"/>
    <mergeCell ref="B1:G1"/>
    <mergeCell ref="B15:G15"/>
    <mergeCell ref="B19:G19"/>
    <mergeCell ref="B3:G3"/>
    <mergeCell ref="B8:G8"/>
    <mergeCell ref="B12:G12"/>
  </mergeCells>
  <pageMargins left="0" right="0" top="0.15748031496062992" bottom="0" header="0" footer="0"/>
  <pageSetup paperSize="9" orientation="portrait" verticalDpi="1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8"/>
  <sheetViews>
    <sheetView topLeftCell="A10" workbookViewId="0">
      <selection activeCell="P9" sqref="P9"/>
    </sheetView>
  </sheetViews>
  <sheetFormatPr defaultRowHeight="14.25" x14ac:dyDescent="0.2"/>
  <cols>
    <col min="1" max="1" width="0.875" customWidth="1"/>
    <col min="2" max="2" width="31" customWidth="1"/>
    <col min="10" max="10" width="10.375" customWidth="1"/>
    <col min="11" max="11" width="3" customWidth="1"/>
    <col min="258" max="258" width="19.25" customWidth="1"/>
    <col min="514" max="514" width="19.25" customWidth="1"/>
    <col min="770" max="770" width="19.25" customWidth="1"/>
    <col min="1026" max="1026" width="19.25" customWidth="1"/>
    <col min="1282" max="1282" width="19.25" customWidth="1"/>
    <col min="1538" max="1538" width="19.25" customWidth="1"/>
    <col min="1794" max="1794" width="19.25" customWidth="1"/>
    <col min="2050" max="2050" width="19.25" customWidth="1"/>
    <col min="2306" max="2306" width="19.25" customWidth="1"/>
    <col min="2562" max="2562" width="19.25" customWidth="1"/>
    <col min="2818" max="2818" width="19.25" customWidth="1"/>
    <col min="3074" max="3074" width="19.25" customWidth="1"/>
    <col min="3330" max="3330" width="19.25" customWidth="1"/>
    <col min="3586" max="3586" width="19.25" customWidth="1"/>
    <col min="3842" max="3842" width="19.25" customWidth="1"/>
    <col min="4098" max="4098" width="19.25" customWidth="1"/>
    <col min="4354" max="4354" width="19.25" customWidth="1"/>
    <col min="4610" max="4610" width="19.25" customWidth="1"/>
    <col min="4866" max="4866" width="19.25" customWidth="1"/>
    <col min="5122" max="5122" width="19.25" customWidth="1"/>
    <col min="5378" max="5378" width="19.25" customWidth="1"/>
    <col min="5634" max="5634" width="19.25" customWidth="1"/>
    <col min="5890" max="5890" width="19.25" customWidth="1"/>
    <col min="6146" max="6146" width="19.25" customWidth="1"/>
    <col min="6402" max="6402" width="19.25" customWidth="1"/>
    <col min="6658" max="6658" width="19.25" customWidth="1"/>
    <col min="6914" max="6914" width="19.25" customWidth="1"/>
    <col min="7170" max="7170" width="19.25" customWidth="1"/>
    <col min="7426" max="7426" width="19.25" customWidth="1"/>
    <col min="7682" max="7682" width="19.25" customWidth="1"/>
    <col min="7938" max="7938" width="19.25" customWidth="1"/>
    <col min="8194" max="8194" width="19.25" customWidth="1"/>
    <col min="8450" max="8450" width="19.25" customWidth="1"/>
    <col min="8706" max="8706" width="19.25" customWidth="1"/>
    <col min="8962" max="8962" width="19.25" customWidth="1"/>
    <col min="9218" max="9218" width="19.25" customWidth="1"/>
    <col min="9474" max="9474" width="19.25" customWidth="1"/>
    <col min="9730" max="9730" width="19.25" customWidth="1"/>
    <col min="9986" max="9986" width="19.25" customWidth="1"/>
    <col min="10242" max="10242" width="19.25" customWidth="1"/>
    <col min="10498" max="10498" width="19.25" customWidth="1"/>
    <col min="10754" max="10754" width="19.25" customWidth="1"/>
    <col min="11010" max="11010" width="19.25" customWidth="1"/>
    <col min="11266" max="11266" width="19.25" customWidth="1"/>
    <col min="11522" max="11522" width="19.25" customWidth="1"/>
    <col min="11778" max="11778" width="19.25" customWidth="1"/>
    <col min="12034" max="12034" width="19.25" customWidth="1"/>
    <col min="12290" max="12290" width="19.25" customWidth="1"/>
    <col min="12546" max="12546" width="19.25" customWidth="1"/>
    <col min="12802" max="12802" width="19.25" customWidth="1"/>
    <col min="13058" max="13058" width="19.25" customWidth="1"/>
    <col min="13314" max="13314" width="19.25" customWidth="1"/>
    <col min="13570" max="13570" width="19.25" customWidth="1"/>
    <col min="13826" max="13826" width="19.25" customWidth="1"/>
    <col min="14082" max="14082" width="19.25" customWidth="1"/>
    <col min="14338" max="14338" width="19.25" customWidth="1"/>
    <col min="14594" max="14594" width="19.25" customWidth="1"/>
    <col min="14850" max="14850" width="19.25" customWidth="1"/>
    <col min="15106" max="15106" width="19.25" customWidth="1"/>
    <col min="15362" max="15362" width="19.25" customWidth="1"/>
    <col min="15618" max="15618" width="19.25" customWidth="1"/>
    <col min="15874" max="15874" width="19.25" customWidth="1"/>
    <col min="16130" max="16130" width="19.25" customWidth="1"/>
  </cols>
  <sheetData>
    <row r="1" spans="2:18" ht="17.100000000000001" customHeight="1" x14ac:dyDescent="0.2">
      <c r="B1" s="107" t="s">
        <v>234</v>
      </c>
      <c r="C1" s="107"/>
      <c r="D1" s="107"/>
      <c r="E1" s="107"/>
      <c r="F1" s="107"/>
      <c r="G1" s="107"/>
      <c r="H1" s="107"/>
      <c r="I1" s="107"/>
      <c r="J1" s="107"/>
      <c r="K1" s="107"/>
    </row>
    <row r="2" spans="2:18" ht="15" x14ac:dyDescent="0.2">
      <c r="B2" s="22" t="s">
        <v>105</v>
      </c>
      <c r="C2" s="4"/>
      <c r="D2" s="4"/>
      <c r="E2" s="4"/>
      <c r="F2" s="4"/>
      <c r="G2" s="4"/>
      <c r="H2" s="4"/>
      <c r="I2" s="4"/>
      <c r="J2" s="4"/>
      <c r="K2" s="4"/>
    </row>
    <row r="3" spans="2:18" s="31" customFormat="1" ht="52.5" customHeight="1" x14ac:dyDescent="0.2">
      <c r="B3" s="38" t="s">
        <v>101</v>
      </c>
      <c r="C3" s="108" t="s">
        <v>212</v>
      </c>
      <c r="D3" s="108"/>
      <c r="E3" s="108"/>
      <c r="F3" s="108"/>
      <c r="G3" s="108"/>
      <c r="H3" s="108"/>
      <c r="I3" s="108"/>
      <c r="J3" s="108"/>
      <c r="K3" s="108"/>
    </row>
    <row r="4" spans="2:18" s="31" customFormat="1" ht="39" customHeight="1" x14ac:dyDescent="0.2">
      <c r="B4" s="38" t="s">
        <v>98</v>
      </c>
      <c r="C4" s="108" t="s">
        <v>187</v>
      </c>
      <c r="D4" s="108"/>
      <c r="E4" s="108"/>
      <c r="F4" s="108"/>
      <c r="G4" s="108"/>
      <c r="H4" s="108"/>
      <c r="I4" s="108"/>
      <c r="J4" s="108"/>
      <c r="K4" s="108"/>
    </row>
    <row r="5" spans="2:18" s="31" customFormat="1" ht="51.75" customHeight="1" x14ac:dyDescent="0.2">
      <c r="B5" s="38" t="s">
        <v>48</v>
      </c>
      <c r="C5" s="108" t="s">
        <v>222</v>
      </c>
      <c r="D5" s="108"/>
      <c r="E5" s="108"/>
      <c r="F5" s="108"/>
      <c r="G5" s="108"/>
      <c r="H5" s="108"/>
      <c r="I5" s="108"/>
      <c r="J5" s="108"/>
      <c r="K5" s="108"/>
    </row>
    <row r="6" spans="2:18" ht="15" x14ac:dyDescent="0.2">
      <c r="B6" s="22" t="s">
        <v>106</v>
      </c>
      <c r="C6" s="21"/>
      <c r="D6" s="21"/>
      <c r="E6" s="21"/>
      <c r="F6" s="21"/>
      <c r="G6" s="21"/>
      <c r="H6" s="21"/>
      <c r="I6" s="21"/>
      <c r="J6" s="21"/>
      <c r="K6" s="21"/>
      <c r="R6" s="31"/>
    </row>
    <row r="7" spans="2:18" s="31" customFormat="1" ht="29.25" customHeight="1" x14ac:dyDescent="0.2">
      <c r="B7" s="41" t="s">
        <v>26</v>
      </c>
      <c r="C7" s="108" t="s">
        <v>155</v>
      </c>
      <c r="D7" s="108"/>
      <c r="E7" s="108"/>
      <c r="F7" s="108"/>
      <c r="G7" s="108"/>
      <c r="H7" s="108"/>
      <c r="I7" s="108"/>
      <c r="J7" s="108"/>
      <c r="K7" s="108"/>
    </row>
    <row r="8" spans="2:18" s="31" customFormat="1" ht="31.5" customHeight="1" x14ac:dyDescent="0.2">
      <c r="B8" s="20" t="s">
        <v>121</v>
      </c>
      <c r="C8" s="108" t="s">
        <v>167</v>
      </c>
      <c r="D8" s="108"/>
      <c r="E8" s="108"/>
      <c r="F8" s="108"/>
      <c r="G8" s="108"/>
      <c r="H8" s="108"/>
      <c r="I8" s="108"/>
      <c r="J8" s="108"/>
      <c r="K8" s="108"/>
    </row>
    <row r="9" spans="2:18" s="31" customFormat="1" ht="49.5" customHeight="1" x14ac:dyDescent="0.2">
      <c r="B9" s="38" t="s">
        <v>181</v>
      </c>
      <c r="C9" s="108" t="s">
        <v>207</v>
      </c>
      <c r="D9" s="108"/>
      <c r="E9" s="108"/>
      <c r="F9" s="108"/>
      <c r="G9" s="108"/>
      <c r="H9" s="108"/>
      <c r="I9" s="108"/>
      <c r="J9" s="108"/>
      <c r="K9" s="108"/>
    </row>
    <row r="10" spans="2:18" s="31" customFormat="1" ht="28.5" customHeight="1" x14ac:dyDescent="0.2">
      <c r="B10" s="38" t="s">
        <v>97</v>
      </c>
      <c r="C10" s="108" t="s">
        <v>201</v>
      </c>
      <c r="D10" s="108"/>
      <c r="E10" s="108"/>
      <c r="F10" s="108"/>
      <c r="G10" s="108"/>
      <c r="H10" s="108"/>
      <c r="I10" s="108"/>
      <c r="J10" s="108"/>
      <c r="K10" s="108"/>
    </row>
    <row r="11" spans="2:18" s="31" customFormat="1" ht="40.5" customHeight="1" x14ac:dyDescent="0.2">
      <c r="B11" s="38" t="s">
        <v>112</v>
      </c>
      <c r="C11" s="108" t="s">
        <v>221</v>
      </c>
      <c r="D11" s="108"/>
      <c r="E11" s="108"/>
      <c r="F11" s="108"/>
      <c r="G11" s="108"/>
      <c r="H11" s="108"/>
      <c r="I11" s="108"/>
      <c r="J11" s="108"/>
      <c r="K11" s="108"/>
    </row>
    <row r="12" spans="2:18" s="31" customFormat="1" ht="41.25" customHeight="1" x14ac:dyDescent="0.2">
      <c r="B12" s="38" t="s">
        <v>117</v>
      </c>
      <c r="C12" s="108" t="s">
        <v>214</v>
      </c>
      <c r="D12" s="108"/>
      <c r="E12" s="108"/>
      <c r="F12" s="108"/>
      <c r="G12" s="108"/>
      <c r="H12" s="108"/>
      <c r="I12" s="108"/>
      <c r="J12" s="108"/>
      <c r="K12" s="108"/>
    </row>
    <row r="13" spans="2:18" s="31" customFormat="1" ht="39" customHeight="1" x14ac:dyDescent="0.2">
      <c r="B13" s="38" t="s">
        <v>76</v>
      </c>
      <c r="C13" s="108" t="s">
        <v>228</v>
      </c>
      <c r="D13" s="108"/>
      <c r="E13" s="108"/>
      <c r="F13" s="108"/>
      <c r="G13" s="108"/>
      <c r="H13" s="108"/>
      <c r="I13" s="108"/>
      <c r="J13" s="108"/>
      <c r="K13" s="108"/>
    </row>
    <row r="14" spans="2:18" s="31" customFormat="1" ht="25.5" customHeight="1" x14ac:dyDescent="0.2">
      <c r="B14" s="38" t="s">
        <v>66</v>
      </c>
      <c r="C14" s="108" t="s">
        <v>205</v>
      </c>
      <c r="D14" s="108"/>
      <c r="E14" s="108"/>
      <c r="F14" s="108"/>
      <c r="G14" s="108"/>
      <c r="H14" s="108"/>
      <c r="I14" s="108"/>
      <c r="J14" s="108"/>
      <c r="K14" s="108"/>
    </row>
    <row r="15" spans="2:18" s="31" customFormat="1" ht="48.75" customHeight="1" x14ac:dyDescent="0.2">
      <c r="B15" s="38" t="s">
        <v>68</v>
      </c>
      <c r="C15" s="108" t="s">
        <v>223</v>
      </c>
      <c r="D15" s="108"/>
      <c r="E15" s="108"/>
      <c r="F15" s="108"/>
      <c r="G15" s="108"/>
      <c r="H15" s="108"/>
      <c r="I15" s="108"/>
      <c r="J15" s="108"/>
      <c r="K15" s="108"/>
    </row>
    <row r="16" spans="2:18" s="31" customFormat="1" ht="27.75" customHeight="1" x14ac:dyDescent="0.2">
      <c r="B16" s="38" t="s">
        <v>85</v>
      </c>
      <c r="C16" s="108" t="s">
        <v>203</v>
      </c>
      <c r="D16" s="108"/>
      <c r="E16" s="108"/>
      <c r="F16" s="108"/>
      <c r="G16" s="108"/>
      <c r="H16" s="108"/>
      <c r="I16" s="108"/>
      <c r="J16" s="108"/>
      <c r="K16" s="108"/>
    </row>
    <row r="17" spans="2:11" ht="33.75" customHeight="1" x14ac:dyDescent="0.2">
      <c r="B17" s="38" t="s">
        <v>91</v>
      </c>
      <c r="C17" s="108" t="s">
        <v>198</v>
      </c>
      <c r="D17" s="108"/>
      <c r="E17" s="108"/>
      <c r="F17" s="108"/>
      <c r="G17" s="108"/>
      <c r="H17" s="108"/>
      <c r="I17" s="108"/>
      <c r="J17" s="108"/>
      <c r="K17" s="108"/>
    </row>
    <row r="18" spans="2:11" ht="37.5" customHeight="1" x14ac:dyDescent="0.2">
      <c r="B18" s="38" t="s">
        <v>88</v>
      </c>
      <c r="C18" s="109" t="s">
        <v>227</v>
      </c>
      <c r="D18" s="110"/>
      <c r="E18" s="110"/>
      <c r="F18" s="110"/>
      <c r="G18" s="110"/>
      <c r="H18" s="110"/>
      <c r="I18" s="110"/>
      <c r="J18" s="110"/>
      <c r="K18" s="111"/>
    </row>
  </sheetData>
  <mergeCells count="16">
    <mergeCell ref="C15:K15"/>
    <mergeCell ref="C10:K10"/>
    <mergeCell ref="C13:K13"/>
    <mergeCell ref="C18:K18"/>
    <mergeCell ref="C5:K5"/>
    <mergeCell ref="C16:K16"/>
    <mergeCell ref="C17:K17"/>
    <mergeCell ref="C14:K14"/>
    <mergeCell ref="B1:K1"/>
    <mergeCell ref="C8:K8"/>
    <mergeCell ref="C3:K3"/>
    <mergeCell ref="C11:K11"/>
    <mergeCell ref="C12:K12"/>
    <mergeCell ref="C7:K7"/>
    <mergeCell ref="C4:K4"/>
    <mergeCell ref="C9:K9"/>
  </mergeCells>
  <pageMargins left="0" right="0" top="0" bottom="0" header="0" footer="0"/>
  <pageSetup paperSize="9" scale="85" orientation="portrait" verticalDpi="15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zoomScale="110" zoomScaleNormal="110" workbookViewId="0">
      <selection activeCell="N56" sqref="N56"/>
    </sheetView>
  </sheetViews>
  <sheetFormatPr defaultRowHeight="14.25" x14ac:dyDescent="0.2"/>
  <cols>
    <col min="9" max="9" width="11.25" bestFit="1" customWidth="1"/>
  </cols>
  <sheetData>
    <row r="1" spans="1:11" ht="14.25" customHeight="1" x14ac:dyDescent="0.2">
      <c r="A1" s="112" t="s">
        <v>235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14.25" customHeight="1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</row>
  </sheetData>
  <mergeCells count="1">
    <mergeCell ref="A1:K2"/>
  </mergeCells>
  <pageMargins left="0" right="0" top="0" bottom="0" header="0" footer="0"/>
  <pageSetup paperSize="9" scale="95" orientation="portrait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Bulletin</vt:lpstr>
      <vt:lpstr>Non Iraqis</vt:lpstr>
      <vt:lpstr>Non trading</vt:lpstr>
      <vt:lpstr>News</vt:lpstr>
      <vt:lpstr>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m3tz</dc:creator>
  <cp:lastModifiedBy>web</cp:lastModifiedBy>
  <cp:lastPrinted>2014-03-20T07:59:30Z</cp:lastPrinted>
  <dcterms:created xsi:type="dcterms:W3CDTF">2010-10-06T05:28:12Z</dcterms:created>
  <dcterms:modified xsi:type="dcterms:W3CDTF">2014-03-26T10:54:41Z</dcterms:modified>
</cp:coreProperties>
</file>