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13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17" i="6" l="1"/>
  <c r="E17" i="6"/>
  <c r="D17" i="6"/>
  <c r="F10" i="6"/>
  <c r="E10" i="6"/>
  <c r="D10" i="6"/>
  <c r="L21" i="1" l="1"/>
  <c r="M21" i="1"/>
  <c r="N21" i="1"/>
  <c r="L45" i="1"/>
  <c r="M45" i="1"/>
  <c r="N45" i="1"/>
  <c r="L41" i="1"/>
  <c r="M41" i="1"/>
  <c r="N41" i="1"/>
  <c r="L29" i="1"/>
  <c r="M29" i="1"/>
  <c r="N29" i="1"/>
  <c r="L49" i="1" l="1"/>
  <c r="M49" i="1"/>
  <c r="N49" i="1"/>
</calcChain>
</file>

<file path=xl/sharedStrings.xml><?xml version="1.0" encoding="utf-8"?>
<sst xmlns="http://schemas.openxmlformats.org/spreadsheetml/2006/main" count="431" uniqueCount="315">
  <si>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</si>
  <si>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</si>
  <si>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</si>
  <si>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</si>
  <si>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</si>
  <si>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</si>
  <si>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</si>
  <si>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</si>
  <si>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</si>
  <si>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</si>
  <si>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</si>
  <si>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</si>
  <si>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</si>
  <si>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</si>
  <si>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</si>
  <si>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</si>
  <si>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</si>
  <si>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</si>
  <si>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</si>
  <si>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</si>
  <si>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</si>
  <si>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</si>
  <si>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</si>
  <si>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</si>
  <si>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</si>
  <si>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</si>
  <si>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</si>
  <si>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</si>
  <si>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</si>
  <si>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</si>
  <si>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</si>
  <si>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</si>
  <si>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</si>
  <si>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</si>
  <si>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</si>
  <si>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</si>
  <si>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</si>
  <si>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</si>
  <si>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</si>
  <si>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</si>
  <si>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</si>
  <si>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</si>
  <si>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</si>
  <si>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</si>
  <si>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</si>
  <si>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</si>
  <si>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</si>
  <si>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</si>
  <si>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</si>
  <si>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</si>
  <si>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</si>
  <si>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</si>
  <si>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</si>
  <si>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</si>
  <si>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</si>
  <si>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</si>
  <si>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</si>
  <si>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</si>
  <si>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</si>
  <si>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</si>
  <si>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</si>
  <si>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</si>
  <si>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</si>
  <si>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</si>
  <si>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</si>
  <si>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</si>
  <si>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</si>
  <si>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</si>
  <si>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</si>
  <si>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</si>
  <si>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</si>
  <si>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</si>
  <si>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</si>
  <si>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</si>
  <si>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</si>
  <si>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</si>
  <si>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</si>
  <si>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</si>
  <si>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</si>
  <si>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</si>
  <si>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</si>
  <si>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</si>
  <si>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</si>
  <si>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</si>
  <si>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</si>
  <si>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</si>
  <si>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</si>
  <si>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</si>
  <si>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</si>
  <si>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</si>
  <si>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</si>
  <si>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</si>
  <si>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</si>
  <si>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</si>
  <si>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</si>
  <si>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</si>
  <si>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</si>
  <si>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</si>
  <si>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</si>
  <si>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مصرف الثقة الدولي</t>
  </si>
  <si>
    <t>BTRU</t>
  </si>
  <si>
    <t>الخياطة الحديثة</t>
  </si>
  <si>
    <t>IMOS</t>
  </si>
  <si>
    <t>مصرف سومر التجاري</t>
  </si>
  <si>
    <t>BSUC</t>
  </si>
  <si>
    <t>مصرف العربية الاسلامي</t>
  </si>
  <si>
    <t>BAAI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</si>
  <si>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</si>
  <si>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</si>
  <si>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</si>
  <si>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</si>
  <si>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</si>
  <si>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</si>
  <si>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</si>
  <si>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</si>
  <si>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</si>
  <si>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</si>
  <si>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</si>
  <si>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 xml:space="preserve">الوطنية للاستثمارات السياحية </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</si>
  <si>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</si>
  <si>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</si>
  <si>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</si>
  <si>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</si>
  <si>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</si>
  <si>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</si>
  <si>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</si>
  <si>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</si>
  <si>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</si>
  <si>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</si>
  <si>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</si>
  <si>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</si>
  <si>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</si>
  <si>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</si>
  <si>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</si>
  <si>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</si>
  <si>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</si>
  <si>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</si>
  <si>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</si>
  <si>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</si>
  <si>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</si>
  <si>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</si>
  <si>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</si>
  <si>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</si>
  <si>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</si>
  <si>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</si>
  <si>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</si>
  <si>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</si>
  <si>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</si>
  <si>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</si>
  <si>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</si>
  <si>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</si>
  <si>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</si>
  <si>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</si>
  <si>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</si>
  <si>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</si>
  <si>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</si>
  <si>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</si>
  <si>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</si>
  <si>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</si>
  <si>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</si>
  <si>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</si>
  <si>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</si>
  <si>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</si>
  <si>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</si>
  <si>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</si>
  <si>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</si>
  <si>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</si>
  <si>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</si>
  <si>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</si>
  <si>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</si>
  <si>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</si>
  <si>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</si>
  <si>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</si>
  <si>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</si>
  <si>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</si>
  <si>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</si>
  <si>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</si>
  <si>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</si>
  <si>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</si>
  <si>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</si>
  <si>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</si>
  <si>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</si>
  <si>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</si>
  <si>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</si>
  <si>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</si>
  <si>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</si>
  <si>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</si>
  <si>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</si>
  <si>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</si>
  <si>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</si>
  <si>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</si>
  <si>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</si>
  <si>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</si>
  <si>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</si>
  <si>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</si>
  <si>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</si>
  <si>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</si>
  <si>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</si>
  <si>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</si>
  <si>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</si>
  <si>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</si>
  <si>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</si>
  <si>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</si>
  <si>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</si>
  <si>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</si>
  <si>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</si>
  <si>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</si>
  <si>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</si>
  <si>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</si>
  <si>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</si>
  <si>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</si>
  <si>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</si>
  <si>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</si>
  <si>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</si>
  <si>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</si>
  <si>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</si>
  <si>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</si>
  <si>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</si>
  <si>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</si>
  <si>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</si>
  <si>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</si>
  <si>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</si>
  <si>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</si>
  <si>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</si>
  <si>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</si>
  <si>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</si>
  <si>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</si>
  <si>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</si>
  <si>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</si>
  <si>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</si>
  <si>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</si>
  <si>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</si>
  <si>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</si>
  <si>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</si>
  <si>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</si>
  <si>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</si>
  <si>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</si>
  <si>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</si>
  <si>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</si>
  <si>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</si>
  <si>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</si>
  <si>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</si>
  <si>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</si>
  <si>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</si>
  <si>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</si>
  <si>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</si>
  <si>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</si>
  <si>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</si>
  <si>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</si>
  <si>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مصرف الائتمان</t>
  </si>
  <si>
    <t>BROI</t>
  </si>
  <si>
    <t xml:space="preserve">الهلال الصناعية </t>
  </si>
  <si>
    <t>IHLI</t>
  </si>
  <si>
    <t>قطاع الاتصالات</t>
  </si>
  <si>
    <t>المصرف الدولي الاسلامي</t>
  </si>
  <si>
    <t>BINT</t>
  </si>
  <si>
    <t xml:space="preserve">مدينة العاب الكرخ </t>
  </si>
  <si>
    <t>SKTA</t>
  </si>
  <si>
    <t>المعدنية والدراجات</t>
  </si>
  <si>
    <t>IMIB</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</si>
  <si>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</si>
  <si>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</si>
  <si>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</si>
  <si>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</si>
  <si>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</si>
  <si>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</si>
  <si>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</si>
  <si>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</si>
  <si>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</si>
  <si>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مصرف عبر العراق</t>
  </si>
  <si>
    <t>BTRI</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</si>
  <si>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</si>
  <si>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مصرف الاستثمار</t>
  </si>
  <si>
    <t>BIBI</t>
  </si>
  <si>
    <t>مجموع قطاع الاتصالات</t>
  </si>
  <si>
    <t>فندق اشور</t>
  </si>
  <si>
    <t>HASH</t>
  </si>
  <si>
    <t xml:space="preserve">مجموع  قطاع الزراعة </t>
  </si>
  <si>
    <t xml:space="preserve"> قطاع الزراعة </t>
  </si>
  <si>
    <t>تصنيع وتسويق التمور(IIDP)</t>
  </si>
  <si>
    <t>مصرف نور العراق الاسلامي</t>
  </si>
  <si>
    <t>BINI</t>
  </si>
  <si>
    <t>مصرف الاقليم التجاري(BRTB)</t>
  </si>
  <si>
    <t>عدم تقديم البيانات المالية للسنة المنتهية 2018/8/31 .سعر الاغلاق (1.050) دينار.</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</si>
  <si>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</si>
  <si>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</si>
  <si>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سيعقد اجتماع الهيئة العامة يوم الاثنين 2019/4/22 الساعة العاشرة صباحا في مقر الشركة اربيل /شارع كولان ،مناقشة واقرار مقسوم الارباح المدورة للسنوات السابقة ،وانتخاب (4) اعضاء اصليين ومثلهم احتياط  تم ايقاف التداول اعتبارا من جلسة الاربعاء 2019/4/17   .</t>
  </si>
  <si>
    <t>اسيا سيل للاتصالات(TASC)</t>
  </si>
  <si>
    <t>اخبار الشركات المساهمة المدرجة في سوق العراق للاوراق المالية الاحد الموافق 2019/4/21</t>
  </si>
  <si>
    <t>تم اطلاق التداول على اسهم الشركة اعتبارا من جلسة الاحد 2019/4/21 بعد قرار الهيئة العامة المنعقدة 2019/4/15 المصادقة على الحسابات الختامية لعام 2018 ، توزيع ارباح نقدية بنسبة (100%) من رأس المال الشركة البالغ (310) مليار دينار، وانتخابات تكملية لانتخاب (2) اعضاء اصليين و(9)احتياط . وسيكون السعر التأشيري لاول جلسة (7.200) دينار .</t>
  </si>
  <si>
    <t>الشركات غير المتداولة في السوق النظامي لجلسة الاحد الموافق 2019/4/21</t>
  </si>
  <si>
    <t xml:space="preserve"> الشركات غير المتداولة في السوق الثاني لجلسة الاحد الموافق 2019/4/21</t>
  </si>
  <si>
    <t>اسيا سيل للاتصالات</t>
  </si>
  <si>
    <t>TASC</t>
  </si>
  <si>
    <t>نشرة التداول في السوق النظامي رقم (75)</t>
  </si>
  <si>
    <t>جلسة الاحد الموافق 2019/4/21</t>
  </si>
  <si>
    <t>سيعقد اجتماع الهيئة العامة يوم الخميس 2019/5/9 الساعة العاشرة صباحا في المركز الثقافي النفطي ، لمناقشة الحسابات الختامية لعام 2016  ومعالجة العجز  المالي المتراكم والبالغ قدره (139%) .الشركة متوقفة عن التداول منذ 2017/8/6  لعدم تقديم الافصاح السنوي لعامي 2017 و2016 .</t>
  </si>
  <si>
    <t xml:space="preserve">بلغ الرقم القياسي العام (467.61) نقطة مرتفعا بنسبة (1.90) </t>
  </si>
  <si>
    <t>سوق العراق للأوراق المالية</t>
  </si>
  <si>
    <t>جلسة الاحد 2019/4/21</t>
  </si>
  <si>
    <t>نشرة  تداول الاسهم المشتراة لغير العراقيين في السوق النظامي</t>
  </si>
  <si>
    <t xml:space="preserve">مصرف الخليج التجاري </t>
  </si>
  <si>
    <t>المجموع الكلي</t>
  </si>
  <si>
    <t>نشرة  تداول الاسهم المباعة من غير العراقيين في السوق النظامي</t>
  </si>
  <si>
    <t xml:space="preserve">قطاع الصناعة </t>
  </si>
  <si>
    <t xml:space="preserve">بغداد للمشروبات الغازية </t>
  </si>
  <si>
    <t xml:space="preserve">مجموع قطاع الصناعة </t>
  </si>
  <si>
    <t xml:space="preserve">الاوامر الخاصة </t>
  </si>
  <si>
    <t>عقد اجتماع الهيئة العامة يوم الاحد 2019/4/21 الساعة العاشرة صباحا في مقر الشركة ، تغير اسم الشركة من مصرف البلاد الاسلامي الى مصرف العطاء الشركة متوقفة عن التداول منذ 2018/5/17 ، وضع المصرف تحت الوصاية البنك المركزي ولعدم تقديم الافصاح السنوي لعام 2017.</t>
  </si>
  <si>
    <t>نفذت شركة الكرمل للوساطة امر متقابل مقصود على اسهم شركة مصرف الشرق الاوسط   بعدد اسهم (32.082.589)  سهم وبقيمة (3.529.084)  دينار في زمن الجلسة الاضافي (بعد الساعة 12 ظهرا) وفقا لاجراءات تنفيذ الصفقات الكبيرة .</t>
  </si>
  <si>
    <t>نفذت شركة الكرمل للوساطة امر متقابل مقصود على اسهم شركة مصرف الخليج التجاري  بعدد اسهم (50) مليون سهم وبقيمة (8.500.000)  دينار في زمن الجلسة الاضافي (بعد الساعة 12 ظهرا) وفقا لاجراءات تنفيذ الصفقات الكبيرة .</t>
  </si>
  <si>
    <t>سيعقد اجتماع الهيئة العامة يوم الاحد 2019/4/28 الساعة العاشرة صباحا في مقر الشركة ، لمناقشة الحسابات الختامية لعام 2013و 2014 و2015 و2016و2017 .الشركة متوقفة عن التداول منذ 2017/8/6  وقدمت الشركة التزاماتها في الافصاح المالي الى هيئة الاوراق المالية وسوق العراق للاوراق المالية ومن ضمنها البيانات المالية كما في 2018/12/31 .</t>
  </si>
  <si>
    <t>مصرف كوردستان(BKUI)</t>
  </si>
  <si>
    <t>سيعقد اجتماع الهيئة العامة يوم السبت 2019/5/4 الساعة العاشرة صباحا في مقر الشركة ، انتخاب(4) اعضاء اصليين و(7) اعضاء احتياط  سيتم ايقاف التداول اعتبارا من جلسة الاثنين 2019/4/29  وسيتم اطلاق التداول الاحد 2019/5/5 .</t>
  </si>
  <si>
    <t>سيعقد اجتماع الهيئة العامة يوم الثلاثاء 2019/4/23 الساعة العاشرة صباحا في مقر الشركة  ،مناقشة تعديل عقد شركة MKG مستثمرة ارض البصرة ومناقشة شروط ملحق مدينة العاب الحلة ومناقشة استثمار مطعم المضيف ومناقشة نتائج مفاوضات ارض العمارة .سيتم ايقاف التداول اعتبارا من جلسة الاثنين 2019/4/22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</si>
</sst>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9">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
      <b/>
      <sz val="13"/>
      <color rgb="FF002060"/>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210">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0" fontId="6" fillId="4" borderId="46" xfId="0" applyFont="1" applyFill="1" applyBorder="1" applyAlignment="1">
      <alignment horizontal="right" vertical="center" wrapText="1"/>
    </xf>
    <xf numFmtId="164" fontId="23" fillId="0" borderId="4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0" fontId="6" fillId="4" borderId="49" xfId="0" applyFont="1" applyFill="1" applyBorder="1" applyAlignment="1">
      <alignment vertical="center" wrapText="1"/>
    </xf>
    <xf numFmtId="3" fontId="6" fillId="0" borderId="1" xfId="0" applyNumberFormat="1" applyFont="1" applyBorder="1" applyAlignment="1">
      <alignment horizontal="center" vertical="center"/>
    </xf>
    <xf numFmtId="0" fontId="0" fillId="0" borderId="0" xfId="0"/>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3" fillId="0" borderId="68" xfId="0" applyFont="1" applyFill="1" applyBorder="1" applyAlignment="1">
      <alignment vertical="center"/>
    </xf>
    <xf numFmtId="0" fontId="6" fillId="0" borderId="69" xfId="0" applyFont="1" applyFill="1" applyBorder="1" applyAlignment="1">
      <alignment vertical="center"/>
    </xf>
    <xf numFmtId="0" fontId="6" fillId="4" borderId="69" xfId="0" applyFont="1" applyFill="1" applyBorder="1" applyAlignment="1">
      <alignment vertical="center" wrapText="1"/>
    </xf>
    <xf numFmtId="0" fontId="6" fillId="4" borderId="71" xfId="0" applyFont="1" applyFill="1" applyBorder="1" applyAlignment="1">
      <alignment horizontal="right" vertical="center" wrapText="1"/>
    </xf>
    <xf numFmtId="0" fontId="6" fillId="0" borderId="70" xfId="0" applyFont="1" applyFill="1" applyBorder="1" applyAlignment="1">
      <alignment vertical="center"/>
    </xf>
    <xf numFmtId="164" fontId="6" fillId="0" borderId="72" xfId="0" applyNumberFormat="1" applyFont="1" applyBorder="1" applyAlignment="1">
      <alignment horizontal="center" vertical="center"/>
    </xf>
    <xf numFmtId="164" fontId="6" fillId="0" borderId="75" xfId="0" applyNumberFormat="1" applyFont="1" applyBorder="1" applyAlignment="1">
      <alignment horizontal="center" vertical="center"/>
    </xf>
    <xf numFmtId="3" fontId="6" fillId="0" borderId="72" xfId="0" applyNumberFormat="1" applyFont="1" applyBorder="1" applyAlignment="1">
      <alignment horizontal="center" vertical="center"/>
    </xf>
    <xf numFmtId="4" fontId="16" fillId="0" borderId="72" xfId="0" applyNumberFormat="1" applyFont="1" applyBorder="1" applyAlignment="1">
      <alignment horizontal="center" vertical="center"/>
    </xf>
    <xf numFmtId="4" fontId="25"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4" borderId="76" xfId="0" applyFont="1" applyFill="1" applyBorder="1" applyAlignment="1">
      <alignment horizontal="right" vertical="center" wrapText="1"/>
    </xf>
    <xf numFmtId="3" fontId="6" fillId="0" borderId="1" xfId="0" applyNumberFormat="1" applyFont="1" applyBorder="1" applyAlignment="1">
      <alignment horizontal="center" vertical="center"/>
    </xf>
    <xf numFmtId="164" fontId="23" fillId="0" borderId="76" xfId="0" applyNumberFormat="1" applyFont="1" applyBorder="1" applyAlignment="1">
      <alignment horizontal="center" vertical="center"/>
    </xf>
    <xf numFmtId="0" fontId="6" fillId="4" borderId="77"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23" fillId="0" borderId="81" xfId="0" applyFont="1" applyFill="1" applyBorder="1" applyAlignment="1">
      <alignment vertical="center"/>
    </xf>
    <xf numFmtId="164" fontId="6" fillId="0" borderId="84" xfId="0" applyNumberFormat="1" applyFont="1" applyBorder="1" applyAlignment="1">
      <alignment horizontal="center" vertical="center"/>
    </xf>
    <xf numFmtId="4" fontId="25" fillId="0" borderId="84" xfId="0" applyNumberFormat="1" applyFont="1" applyBorder="1" applyAlignment="1">
      <alignment horizontal="center" vertical="center"/>
    </xf>
    <xf numFmtId="3" fontId="6" fillId="0" borderId="84" xfId="0" applyNumberFormat="1" applyFont="1" applyBorder="1" applyAlignment="1">
      <alignment horizontal="center" vertical="center"/>
    </xf>
    <xf numFmtId="4" fontId="16" fillId="0" borderId="84" xfId="0" applyNumberFormat="1" applyFont="1" applyBorder="1" applyAlignment="1">
      <alignment horizontal="center" vertical="center"/>
    </xf>
    <xf numFmtId="164" fontId="6" fillId="0" borderId="83" xfId="0" applyNumberFormat="1" applyFont="1" applyBorder="1" applyAlignment="1">
      <alignment horizontal="center" vertical="center"/>
    </xf>
    <xf numFmtId="2" fontId="62" fillId="0" borderId="2" xfId="0" applyNumberFormat="1" applyFont="1" applyBorder="1" applyAlignment="1">
      <alignment horizontal="right" vertical="center"/>
    </xf>
    <xf numFmtId="0" fontId="6" fillId="4" borderId="84" xfId="0" applyFont="1" applyFill="1" applyBorder="1" applyAlignment="1">
      <alignment vertical="center" wrapText="1"/>
    </xf>
    <xf numFmtId="164" fontId="6" fillId="0" borderId="84" xfId="0" applyNumberFormat="1" applyFont="1" applyFill="1" applyBorder="1" applyAlignment="1">
      <alignment horizontal="right" vertical="center" wrapText="1"/>
    </xf>
    <xf numFmtId="3" fontId="6" fillId="0" borderId="1" xfId="0" applyNumberFormat="1" applyFont="1" applyBorder="1" applyAlignment="1">
      <alignment horizontal="center" vertical="center"/>
    </xf>
    <xf numFmtId="164" fontId="6" fillId="0" borderId="85" xfId="0" applyNumberFormat="1" applyFont="1" applyBorder="1" applyAlignment="1">
      <alignment horizontal="center" vertical="center"/>
    </xf>
    <xf numFmtId="4" fontId="6" fillId="0" borderId="85" xfId="0" applyNumberFormat="1" applyFont="1" applyBorder="1" applyAlignment="1">
      <alignment horizontal="center" vertical="center"/>
    </xf>
    <xf numFmtId="3" fontId="6" fillId="0" borderId="85"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86" xfId="0" applyNumberFormat="1" applyFont="1" applyFill="1" applyBorder="1" applyAlignment="1">
      <alignment horizontal="center" vertical="center"/>
    </xf>
    <xf numFmtId="3" fontId="0" fillId="0" borderId="0" xfId="0" applyNumberFormat="1"/>
    <xf numFmtId="0" fontId="64" fillId="0" borderId="0" xfId="0" applyFont="1" applyAlignment="1">
      <alignment vertical="center"/>
    </xf>
    <xf numFmtId="0" fontId="66" fillId="2" borderId="88" xfId="0" applyFont="1" applyFill="1" applyBorder="1" applyAlignment="1">
      <alignment horizontal="center" vertical="center"/>
    </xf>
    <xf numFmtId="0" fontId="66" fillId="2" borderId="88" xfId="0" applyFont="1" applyFill="1" applyBorder="1" applyAlignment="1">
      <alignment horizontal="center" vertical="center" wrapText="1"/>
    </xf>
    <xf numFmtId="0" fontId="65" fillId="0" borderId="88" xfId="2" applyFont="1" applyFill="1" applyBorder="1" applyAlignment="1">
      <alignment horizontal="right" vertical="center"/>
    </xf>
    <xf numFmtId="0" fontId="65" fillId="0" borderId="88" xfId="2" applyFont="1" applyFill="1" applyBorder="1" applyAlignment="1">
      <alignment horizontal="left" vertical="center"/>
    </xf>
    <xf numFmtId="3" fontId="65" fillId="0" borderId="92" xfId="2" applyNumberFormat="1" applyFont="1" applyFill="1" applyBorder="1" applyAlignment="1">
      <alignment horizontal="center" vertical="center"/>
    </xf>
    <xf numFmtId="0" fontId="67" fillId="0" borderId="0" xfId="0" applyFont="1"/>
    <xf numFmtId="0" fontId="65" fillId="2" borderId="88" xfId="0" applyFont="1" applyFill="1" applyBorder="1" applyAlignment="1">
      <alignment horizontal="center" vertical="center"/>
    </xf>
    <xf numFmtId="0" fontId="65" fillId="2" borderId="88" xfId="0" applyFont="1" applyFill="1" applyBorder="1" applyAlignment="1">
      <alignment horizontal="center" vertical="center" wrapText="1"/>
    </xf>
    <xf numFmtId="0" fontId="68" fillId="0" borderId="95" xfId="0" applyFont="1" applyFill="1" applyBorder="1" applyAlignment="1">
      <alignment horizontal="right" vertical="center" wrapText="1"/>
    </xf>
    <xf numFmtId="0" fontId="6" fillId="4" borderId="95" xfId="0" applyFont="1" applyFill="1" applyBorder="1" applyAlignment="1">
      <alignment vertical="center" wrapText="1"/>
    </xf>
    <xf numFmtId="0" fontId="6" fillId="4" borderId="95" xfId="0" applyFont="1" applyFill="1" applyBorder="1" applyAlignment="1">
      <alignment horizontal="right" vertical="center" wrapText="1"/>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164" fontId="6" fillId="0" borderId="81" xfId="0" applyNumberFormat="1" applyFont="1" applyBorder="1" applyAlignment="1">
      <alignment horizontal="right" vertical="center" wrapText="1"/>
    </xf>
    <xf numFmtId="164" fontId="6" fillId="0" borderId="82" xfId="0" applyNumberFormat="1" applyFont="1" applyBorder="1" applyAlignment="1">
      <alignment horizontal="right" vertical="center" wrapText="1"/>
    </xf>
    <xf numFmtId="164" fontId="6" fillId="0" borderId="83" xfId="0" applyNumberFormat="1" applyFont="1" applyBorder="1" applyAlignment="1">
      <alignment horizontal="right"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4" xfId="0" applyFont="1" applyBorder="1" applyAlignment="1">
      <alignment horizontal="center" vertical="center"/>
    </xf>
    <xf numFmtId="3" fontId="6" fillId="0" borderId="1" xfId="0" applyNumberFormat="1" applyFont="1" applyBorder="1" applyAlignment="1">
      <alignment horizontal="center" vertical="center"/>
    </xf>
    <xf numFmtId="0" fontId="17" fillId="5" borderId="10" xfId="0" applyFont="1" applyFill="1" applyBorder="1" applyAlignment="1">
      <alignment horizontal="center" vertic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0" fontId="23" fillId="0" borderId="78"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80" xfId="0" applyFont="1" applyFill="1" applyBorder="1" applyAlignment="1">
      <alignment horizontal="right" vertical="center"/>
    </xf>
    <xf numFmtId="3" fontId="6" fillId="0" borderId="73"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75"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0" fontId="64" fillId="0" borderId="87" xfId="0" applyFont="1" applyBorder="1" applyAlignment="1">
      <alignment horizontal="right" vertical="center"/>
    </xf>
    <xf numFmtId="0" fontId="65" fillId="0" borderId="89" xfId="0" applyFont="1" applyBorder="1" applyAlignment="1">
      <alignment horizontal="center" vertical="center"/>
    </xf>
    <xf numFmtId="0" fontId="65" fillId="0" borderId="90" xfId="0" applyFont="1" applyBorder="1" applyAlignment="1">
      <alignment horizontal="center" vertical="center"/>
    </xf>
    <xf numFmtId="0" fontId="65" fillId="0" borderId="91" xfId="0" applyFont="1" applyBorder="1" applyAlignment="1">
      <alignment horizontal="center" vertical="center"/>
    </xf>
    <xf numFmtId="0" fontId="65" fillId="0" borderId="93" xfId="2" applyFont="1" applyFill="1" applyBorder="1" applyAlignment="1">
      <alignment horizontal="center" vertical="center"/>
    </xf>
    <xf numFmtId="0" fontId="65" fillId="0" borderId="94" xfId="2" applyFont="1" applyFill="1" applyBorder="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0" fontId="65" fillId="0" borderId="93" xfId="0" applyFont="1" applyFill="1" applyBorder="1" applyAlignment="1">
      <alignment horizontal="center" vertical="center"/>
    </xf>
    <xf numFmtId="0" fontId="65" fillId="0" borderId="94" xfId="0" applyFont="1" applyFill="1" applyBorder="1" applyAlignment="1">
      <alignment horizontal="center"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2" fontId="22" fillId="0" borderId="81" xfId="0" applyNumberFormat="1" applyFont="1" applyBorder="1" applyAlignment="1">
      <alignment horizontal="center" vertical="center"/>
    </xf>
    <xf numFmtId="2" fontId="22" fillId="0" borderId="82" xfId="0" applyNumberFormat="1" applyFont="1" applyBorder="1" applyAlignment="1">
      <alignment horizontal="center" vertical="center"/>
    </xf>
    <xf numFmtId="2" fontId="22" fillId="0" borderId="83"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82"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6"/>
  <sheetViews>
    <sheetView rightToLeft="1" tabSelected="1" zoomScaleNormal="100" workbookViewId="0">
      <selection activeCell="C18" sqref="C18"/>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5" s="3" customFormat="1" ht="50.25" customHeight="1">
      <c r="B1" s="171" t="s">
        <v>0</v>
      </c>
      <c r="C1" s="172"/>
      <c r="D1" s="173"/>
      <c r="E1" s="2"/>
      <c r="F1" s="2"/>
      <c r="G1" s="2"/>
      <c r="H1" s="2"/>
      <c r="I1" s="2"/>
      <c r="J1" s="2"/>
      <c r="K1" s="2"/>
      <c r="L1" s="2"/>
      <c r="M1" s="2"/>
    </row>
    <row r="2" spans="2:15" ht="51" customHeight="1">
      <c r="B2" s="45" t="s">
        <v>295</v>
      </c>
      <c r="C2" s="45"/>
      <c r="D2" s="45"/>
      <c r="E2" s="2"/>
      <c r="F2" s="2"/>
      <c r="G2" s="2"/>
      <c r="H2" s="2"/>
      <c r="I2" s="2"/>
      <c r="J2" s="2"/>
      <c r="K2" s="2"/>
      <c r="L2" s="2"/>
      <c r="M2" s="2"/>
      <c r="N2" s="3"/>
    </row>
    <row r="3" spans="2:15" ht="50.25" customHeight="1">
      <c r="B3" s="27" t="s">
        <v>1</v>
      </c>
      <c r="C3" s="174">
        <v>149839050.84</v>
      </c>
      <c r="D3" s="177"/>
      <c r="E3" s="178"/>
      <c r="F3" s="2"/>
      <c r="G3" s="2"/>
      <c r="H3" s="2"/>
      <c r="I3" s="2"/>
      <c r="J3" s="4"/>
      <c r="K3" s="1" t="s">
        <v>7</v>
      </c>
      <c r="L3" s="2"/>
      <c r="M3" s="2"/>
      <c r="N3" s="34">
        <v>23</v>
      </c>
    </row>
    <row r="4" spans="2:15" ht="39" customHeight="1">
      <c r="B4" s="28" t="s">
        <v>2</v>
      </c>
      <c r="C4" s="174">
        <v>224308266</v>
      </c>
      <c r="D4" s="177"/>
      <c r="E4" s="178"/>
      <c r="F4" s="2"/>
      <c r="G4" s="2"/>
      <c r="H4" s="2"/>
      <c r="I4" s="2"/>
      <c r="J4" s="4"/>
      <c r="K4" s="1" t="s">
        <v>8</v>
      </c>
      <c r="L4" s="2"/>
      <c r="M4" s="2"/>
      <c r="N4" s="34">
        <v>8</v>
      </c>
    </row>
    <row r="5" spans="2:15" ht="36.75" customHeight="1">
      <c r="B5" s="28" t="s">
        <v>3</v>
      </c>
      <c r="C5" s="174">
        <v>218</v>
      </c>
      <c r="D5" s="175"/>
      <c r="E5" s="176"/>
      <c r="F5" s="2"/>
      <c r="G5" s="2"/>
      <c r="H5" s="2"/>
      <c r="I5" s="2"/>
      <c r="J5" s="4"/>
      <c r="K5" s="1" t="s">
        <v>9</v>
      </c>
      <c r="L5" s="2"/>
      <c r="M5" s="2"/>
      <c r="N5" s="35">
        <v>6</v>
      </c>
    </row>
    <row r="6" spans="2:15" ht="39.950000000000003" customHeight="1">
      <c r="B6" s="28" t="s">
        <v>4</v>
      </c>
      <c r="C6" s="179">
        <v>467.61</v>
      </c>
      <c r="D6" s="180"/>
      <c r="E6" s="181"/>
      <c r="F6" s="2"/>
      <c r="G6" s="2"/>
      <c r="H6" s="2"/>
      <c r="I6" s="2"/>
      <c r="J6" s="4"/>
      <c r="K6" s="1" t="s">
        <v>10</v>
      </c>
      <c r="L6" s="2"/>
      <c r="M6" s="2"/>
      <c r="N6" s="35">
        <v>1</v>
      </c>
    </row>
    <row r="7" spans="2:15" ht="39.950000000000003" customHeight="1">
      <c r="B7" s="28" t="s">
        <v>5</v>
      </c>
      <c r="C7" s="182">
        <v>1.9</v>
      </c>
      <c r="D7" s="183"/>
      <c r="E7" s="111"/>
      <c r="F7" s="2"/>
      <c r="G7" s="2"/>
      <c r="H7" s="2"/>
      <c r="I7" s="2"/>
      <c r="J7" s="4"/>
      <c r="K7" s="1" t="s">
        <v>11</v>
      </c>
      <c r="L7" s="2"/>
      <c r="M7" s="2"/>
      <c r="N7" s="34">
        <v>27</v>
      </c>
      <c r="O7" s="120"/>
    </row>
    <row r="8" spans="2:15" ht="33" customHeight="1">
      <c r="B8" s="29" t="s">
        <v>6</v>
      </c>
      <c r="C8" s="15">
        <v>103</v>
      </c>
      <c r="D8" s="30"/>
      <c r="E8" s="31"/>
      <c r="F8" s="6"/>
      <c r="G8" s="6"/>
      <c r="H8" s="6"/>
      <c r="I8" s="6"/>
      <c r="J8" s="4"/>
      <c r="K8" s="5" t="s">
        <v>12</v>
      </c>
      <c r="L8" s="6"/>
      <c r="M8" s="6"/>
      <c r="N8" s="36">
        <v>52</v>
      </c>
    </row>
    <row r="9" spans="2:15" ht="41.25" customHeight="1">
      <c r="B9" s="147" t="s">
        <v>294</v>
      </c>
      <c r="C9" s="147"/>
      <c r="D9" s="147"/>
      <c r="E9" s="147"/>
      <c r="F9" s="147"/>
      <c r="G9" s="147"/>
      <c r="H9" s="147"/>
      <c r="I9" s="147"/>
      <c r="J9" s="147"/>
      <c r="K9" s="147"/>
      <c r="L9" s="147"/>
      <c r="M9" s="147"/>
      <c r="N9" s="148"/>
    </row>
    <row r="10" spans="2:15" ht="46.5" customHeight="1">
      <c r="B10" s="46" t="s">
        <v>13</v>
      </c>
      <c r="C10" s="47" t="s">
        <v>14</v>
      </c>
      <c r="D10" s="47" t="s">
        <v>15</v>
      </c>
      <c r="E10" s="47" t="s">
        <v>16</v>
      </c>
      <c r="F10" s="47" t="s">
        <v>17</v>
      </c>
      <c r="G10" s="47" t="s">
        <v>18</v>
      </c>
      <c r="H10" s="47" t="s">
        <v>19</v>
      </c>
      <c r="I10" s="47" t="s">
        <v>20</v>
      </c>
      <c r="J10" s="47" t="s">
        <v>21</v>
      </c>
      <c r="K10" s="47" t="s">
        <v>22</v>
      </c>
      <c r="L10" s="47" t="s">
        <v>3</v>
      </c>
      <c r="M10" s="47" t="s">
        <v>2</v>
      </c>
      <c r="N10" s="47" t="s">
        <v>1</v>
      </c>
    </row>
    <row r="11" spans="2:15" ht="35.1" customHeight="1">
      <c r="B11" s="133" t="s">
        <v>23</v>
      </c>
      <c r="C11" s="134"/>
      <c r="D11" s="134"/>
      <c r="E11" s="134"/>
      <c r="F11" s="134"/>
      <c r="G11" s="134"/>
      <c r="H11" s="134"/>
      <c r="I11" s="134"/>
      <c r="J11" s="134"/>
      <c r="K11" s="134"/>
      <c r="L11" s="134"/>
      <c r="M11" s="134"/>
      <c r="N11" s="135"/>
    </row>
    <row r="12" spans="2:15" s="85" customFormat="1" ht="35.1" customHeight="1">
      <c r="B12" s="67" t="s">
        <v>133</v>
      </c>
      <c r="C12" s="66" t="s">
        <v>134</v>
      </c>
      <c r="D12" s="8">
        <v>0.24</v>
      </c>
      <c r="E12" s="8">
        <v>0.24</v>
      </c>
      <c r="F12" s="8">
        <v>0.24</v>
      </c>
      <c r="G12" s="8">
        <v>0.24</v>
      </c>
      <c r="H12" s="8">
        <v>0.25</v>
      </c>
      <c r="I12" s="8">
        <v>0.24</v>
      </c>
      <c r="J12" s="8">
        <v>0.25</v>
      </c>
      <c r="K12" s="16">
        <v>-4</v>
      </c>
      <c r="L12" s="118">
        <v>3</v>
      </c>
      <c r="M12" s="118">
        <v>1600000</v>
      </c>
      <c r="N12" s="118">
        <v>384000</v>
      </c>
    </row>
    <row r="13" spans="2:15" s="85" customFormat="1" ht="35.1" customHeight="1">
      <c r="B13" s="67" t="s">
        <v>199</v>
      </c>
      <c r="C13" s="66" t="s">
        <v>200</v>
      </c>
      <c r="D13" s="8">
        <v>0.4</v>
      </c>
      <c r="E13" s="8">
        <v>0.4</v>
      </c>
      <c r="F13" s="8">
        <v>0.4</v>
      </c>
      <c r="G13" s="8">
        <v>0.4</v>
      </c>
      <c r="H13" s="8">
        <v>0.39</v>
      </c>
      <c r="I13" s="8">
        <v>0.4</v>
      </c>
      <c r="J13" s="8">
        <v>0.39</v>
      </c>
      <c r="K13" s="16">
        <v>2.56</v>
      </c>
      <c r="L13" s="118">
        <v>24</v>
      </c>
      <c r="M13" s="118">
        <v>62362514</v>
      </c>
      <c r="N13" s="118">
        <v>24945005.600000001</v>
      </c>
    </row>
    <row r="14" spans="2:15" s="85" customFormat="1" ht="35.1" customHeight="1">
      <c r="B14" s="67" t="s">
        <v>131</v>
      </c>
      <c r="C14" s="66" t="s">
        <v>132</v>
      </c>
      <c r="D14" s="8">
        <v>0.17</v>
      </c>
      <c r="E14" s="8">
        <v>0.17</v>
      </c>
      <c r="F14" s="8">
        <v>0.17</v>
      </c>
      <c r="G14" s="8">
        <v>0.17</v>
      </c>
      <c r="H14" s="8">
        <v>0.17</v>
      </c>
      <c r="I14" s="8">
        <v>0.17</v>
      </c>
      <c r="J14" s="8">
        <v>0.17</v>
      </c>
      <c r="K14" s="16">
        <v>0</v>
      </c>
      <c r="L14" s="118">
        <v>2</v>
      </c>
      <c r="M14" s="118">
        <v>50317000</v>
      </c>
      <c r="N14" s="118">
        <v>8553890</v>
      </c>
    </row>
    <row r="15" spans="2:15" s="85" customFormat="1" ht="35.1" customHeight="1">
      <c r="B15" s="92" t="s">
        <v>272</v>
      </c>
      <c r="C15" s="93" t="s">
        <v>273</v>
      </c>
      <c r="D15" s="8">
        <v>0.2</v>
      </c>
      <c r="E15" s="8">
        <v>0.2</v>
      </c>
      <c r="F15" s="8">
        <v>0.2</v>
      </c>
      <c r="G15" s="8">
        <v>0.2</v>
      </c>
      <c r="H15" s="8">
        <v>0.2</v>
      </c>
      <c r="I15" s="8">
        <v>0.2</v>
      </c>
      <c r="J15" s="8">
        <v>0.2</v>
      </c>
      <c r="K15" s="16">
        <v>0</v>
      </c>
      <c r="L15" s="118">
        <v>2</v>
      </c>
      <c r="M15" s="118">
        <v>100000</v>
      </c>
      <c r="N15" s="118">
        <v>20000</v>
      </c>
    </row>
    <row r="16" spans="2:15" s="85" customFormat="1" ht="35.1" customHeight="1">
      <c r="B16" s="67" t="s">
        <v>116</v>
      </c>
      <c r="C16" s="66" t="s">
        <v>117</v>
      </c>
      <c r="D16" s="8">
        <v>0.35</v>
      </c>
      <c r="E16" s="8">
        <v>0.37</v>
      </c>
      <c r="F16" s="8">
        <v>0.35</v>
      </c>
      <c r="G16" s="8">
        <v>0.35</v>
      </c>
      <c r="H16" s="8">
        <v>0.37</v>
      </c>
      <c r="I16" s="8">
        <v>0.37</v>
      </c>
      <c r="J16" s="8">
        <v>0.37</v>
      </c>
      <c r="K16" s="16">
        <v>0</v>
      </c>
      <c r="L16" s="118">
        <v>2</v>
      </c>
      <c r="M16" s="118">
        <v>66943</v>
      </c>
      <c r="N16" s="118">
        <v>23630.05</v>
      </c>
    </row>
    <row r="17" spans="2:14" s="85" customFormat="1" ht="35.1" customHeight="1">
      <c r="B17" s="67" t="s">
        <v>140</v>
      </c>
      <c r="C17" s="66" t="s">
        <v>139</v>
      </c>
      <c r="D17" s="8">
        <v>0.11</v>
      </c>
      <c r="E17" s="8">
        <v>0.11</v>
      </c>
      <c r="F17" s="8">
        <v>0.11</v>
      </c>
      <c r="G17" s="8">
        <v>0.11</v>
      </c>
      <c r="H17" s="8">
        <v>0.11</v>
      </c>
      <c r="I17" s="8">
        <v>0.11</v>
      </c>
      <c r="J17" s="8">
        <v>0.11</v>
      </c>
      <c r="K17" s="16">
        <v>0</v>
      </c>
      <c r="L17" s="118">
        <v>1</v>
      </c>
      <c r="M17" s="118">
        <v>32082589</v>
      </c>
      <c r="N17" s="118">
        <v>3529084.79</v>
      </c>
    </row>
    <row r="18" spans="2:14" s="85" customFormat="1" ht="35.1" customHeight="1">
      <c r="B18" s="67" t="s">
        <v>126</v>
      </c>
      <c r="C18" s="66" t="s">
        <v>127</v>
      </c>
      <c r="D18" s="8">
        <v>1.1000000000000001</v>
      </c>
      <c r="E18" s="8">
        <v>1.1000000000000001</v>
      </c>
      <c r="F18" s="8">
        <v>1.1000000000000001</v>
      </c>
      <c r="G18" s="8">
        <v>1.1000000000000001</v>
      </c>
      <c r="H18" s="8">
        <v>1.04</v>
      </c>
      <c r="I18" s="8">
        <v>1.1000000000000001</v>
      </c>
      <c r="J18" s="8">
        <v>1.04</v>
      </c>
      <c r="K18" s="16">
        <v>5.77</v>
      </c>
      <c r="L18" s="118">
        <v>1</v>
      </c>
      <c r="M18" s="118">
        <v>1000000</v>
      </c>
      <c r="N18" s="118">
        <v>1100000</v>
      </c>
    </row>
    <row r="19" spans="2:14" s="85" customFormat="1" ht="35.1" customHeight="1">
      <c r="B19" s="41" t="s">
        <v>146</v>
      </c>
      <c r="C19" s="66" t="s">
        <v>147</v>
      </c>
      <c r="D19" s="8">
        <v>0.16</v>
      </c>
      <c r="E19" s="8">
        <v>0.16</v>
      </c>
      <c r="F19" s="8">
        <v>0.16</v>
      </c>
      <c r="G19" s="8">
        <v>0.16</v>
      </c>
      <c r="H19" s="8">
        <v>0.16</v>
      </c>
      <c r="I19" s="8">
        <v>0.16</v>
      </c>
      <c r="J19" s="8">
        <v>0.16</v>
      </c>
      <c r="K19" s="16">
        <v>0</v>
      </c>
      <c r="L19" s="118">
        <v>8</v>
      </c>
      <c r="M19" s="118">
        <v>16000000</v>
      </c>
      <c r="N19" s="118">
        <v>2560000</v>
      </c>
    </row>
    <row r="20" spans="2:14" s="85" customFormat="1" ht="35.1" customHeight="1">
      <c r="B20" s="89" t="s">
        <v>265</v>
      </c>
      <c r="C20" s="90" t="s">
        <v>266</v>
      </c>
      <c r="D20" s="8">
        <v>0.6</v>
      </c>
      <c r="E20" s="8">
        <v>0.6</v>
      </c>
      <c r="F20" s="8">
        <v>0.6</v>
      </c>
      <c r="G20" s="8">
        <v>0.6</v>
      </c>
      <c r="H20" s="8">
        <v>0.6</v>
      </c>
      <c r="I20" s="8">
        <v>0.6</v>
      </c>
      <c r="J20" s="8">
        <v>0.6</v>
      </c>
      <c r="K20" s="16">
        <v>0</v>
      </c>
      <c r="L20" s="118">
        <v>3</v>
      </c>
      <c r="M20" s="118">
        <v>27000000</v>
      </c>
      <c r="N20" s="118">
        <v>16200000</v>
      </c>
    </row>
    <row r="21" spans="2:14" ht="35.1" customHeight="1">
      <c r="B21" s="136" t="s">
        <v>24</v>
      </c>
      <c r="C21" s="137"/>
      <c r="D21" s="138"/>
      <c r="E21" s="139"/>
      <c r="F21" s="139"/>
      <c r="G21" s="139"/>
      <c r="H21" s="139"/>
      <c r="I21" s="139"/>
      <c r="J21" s="139"/>
      <c r="K21" s="140"/>
      <c r="L21" s="37">
        <f>SUM(L12:L20)</f>
        <v>46</v>
      </c>
      <c r="M21" s="37">
        <f>SUM(M12:M20)</f>
        <v>190529046</v>
      </c>
      <c r="N21" s="37">
        <f>SUM(N12:N20)</f>
        <v>57315610.439999998</v>
      </c>
    </row>
    <row r="22" spans="2:14" s="85" customFormat="1" ht="35.1" customHeight="1">
      <c r="B22" s="133" t="s">
        <v>253</v>
      </c>
      <c r="C22" s="134"/>
      <c r="D22" s="134"/>
      <c r="E22" s="134"/>
      <c r="F22" s="134"/>
      <c r="G22" s="134"/>
      <c r="H22" s="134"/>
      <c r="I22" s="134"/>
      <c r="J22" s="134"/>
      <c r="K22" s="134"/>
      <c r="L22" s="134"/>
      <c r="M22" s="134"/>
      <c r="N22" s="135"/>
    </row>
    <row r="23" spans="2:14" s="85" customFormat="1" ht="35.1" customHeight="1">
      <c r="B23" s="89" t="s">
        <v>292</v>
      </c>
      <c r="C23" s="90" t="s">
        <v>293</v>
      </c>
      <c r="D23" s="8">
        <v>7.25</v>
      </c>
      <c r="E23" s="8">
        <v>7.27</v>
      </c>
      <c r="F23" s="8">
        <v>7.25</v>
      </c>
      <c r="G23" s="8">
        <v>7.26</v>
      </c>
      <c r="H23" s="8">
        <v>8.2200000000000006</v>
      </c>
      <c r="I23" s="8">
        <v>7.27</v>
      </c>
      <c r="J23" s="8">
        <v>8.1999999999999993</v>
      </c>
      <c r="K23" s="16">
        <v>-11.34</v>
      </c>
      <c r="L23" s="118">
        <v>11</v>
      </c>
      <c r="M23" s="118">
        <v>448112</v>
      </c>
      <c r="N23" s="118">
        <v>3253913.12</v>
      </c>
    </row>
    <row r="24" spans="2:14" s="85" customFormat="1" ht="35.1" customHeight="1">
      <c r="B24" s="136" t="s">
        <v>274</v>
      </c>
      <c r="C24" s="137"/>
      <c r="D24" s="138"/>
      <c r="E24" s="139"/>
      <c r="F24" s="139"/>
      <c r="G24" s="139"/>
      <c r="H24" s="139"/>
      <c r="I24" s="139"/>
      <c r="J24" s="139"/>
      <c r="K24" s="140"/>
      <c r="L24" s="118">
        <v>11</v>
      </c>
      <c r="M24" s="118">
        <v>448112</v>
      </c>
      <c r="N24" s="118">
        <v>3253913.12</v>
      </c>
    </row>
    <row r="25" spans="2:14" ht="35.1" customHeight="1">
      <c r="B25" s="133" t="s">
        <v>25</v>
      </c>
      <c r="C25" s="134"/>
      <c r="D25" s="134"/>
      <c r="E25" s="134"/>
      <c r="F25" s="134"/>
      <c r="G25" s="134"/>
      <c r="H25" s="134"/>
      <c r="I25" s="134"/>
      <c r="J25" s="134"/>
      <c r="K25" s="134"/>
      <c r="L25" s="134"/>
      <c r="M25" s="134"/>
      <c r="N25" s="135"/>
    </row>
    <row r="26" spans="2:14" s="85" customFormat="1" ht="35.1" customHeight="1">
      <c r="B26" s="69" t="s">
        <v>135</v>
      </c>
      <c r="C26" s="66" t="s">
        <v>136</v>
      </c>
      <c r="D26" s="8">
        <v>17.2</v>
      </c>
      <c r="E26" s="8">
        <v>17.2</v>
      </c>
      <c r="F26" s="8">
        <v>17.2</v>
      </c>
      <c r="G26" s="8">
        <v>17.2</v>
      </c>
      <c r="H26" s="8">
        <v>17.25</v>
      </c>
      <c r="I26" s="8">
        <v>17.2</v>
      </c>
      <c r="J26" s="8">
        <v>17.25</v>
      </c>
      <c r="K26" s="16">
        <v>-0.28999999999999998</v>
      </c>
      <c r="L26" s="118">
        <v>3</v>
      </c>
      <c r="M26" s="118">
        <v>365000</v>
      </c>
      <c r="N26" s="118">
        <v>6278000</v>
      </c>
    </row>
    <row r="27" spans="2:14" s="85" customFormat="1" ht="35.1" customHeight="1">
      <c r="B27" s="69" t="s">
        <v>256</v>
      </c>
      <c r="C27" s="66" t="s">
        <v>257</v>
      </c>
      <c r="D27" s="8">
        <v>3.77</v>
      </c>
      <c r="E27" s="8">
        <v>3.78</v>
      </c>
      <c r="F27" s="8">
        <v>3.77</v>
      </c>
      <c r="G27" s="8">
        <v>3.77</v>
      </c>
      <c r="H27" s="8">
        <v>3.77</v>
      </c>
      <c r="I27" s="8">
        <v>3.78</v>
      </c>
      <c r="J27" s="8">
        <v>3.77</v>
      </c>
      <c r="K27" s="16">
        <v>0.27</v>
      </c>
      <c r="L27" s="118">
        <v>5</v>
      </c>
      <c r="M27" s="118">
        <v>810000</v>
      </c>
      <c r="N27" s="118">
        <v>3055700</v>
      </c>
    </row>
    <row r="28" spans="2:14" s="85" customFormat="1" ht="35.1" customHeight="1">
      <c r="B28" s="69" t="s">
        <v>219</v>
      </c>
      <c r="C28" s="66" t="s">
        <v>220</v>
      </c>
      <c r="D28" s="8">
        <v>13.2</v>
      </c>
      <c r="E28" s="8">
        <v>13.2</v>
      </c>
      <c r="F28" s="8">
        <v>13.2</v>
      </c>
      <c r="G28" s="8">
        <v>13.2</v>
      </c>
      <c r="H28" s="8">
        <v>13.24</v>
      </c>
      <c r="I28" s="8">
        <v>13.2</v>
      </c>
      <c r="J28" s="8">
        <v>13.2</v>
      </c>
      <c r="K28" s="16">
        <v>0</v>
      </c>
      <c r="L28" s="118">
        <v>1</v>
      </c>
      <c r="M28" s="118">
        <v>50000</v>
      </c>
      <c r="N28" s="118">
        <v>660000</v>
      </c>
    </row>
    <row r="29" spans="2:14" ht="35.1" customHeight="1">
      <c r="B29" s="136" t="s">
        <v>163</v>
      </c>
      <c r="C29" s="137"/>
      <c r="D29" s="141"/>
      <c r="E29" s="142"/>
      <c r="F29" s="142"/>
      <c r="G29" s="142"/>
      <c r="H29" s="142"/>
      <c r="I29" s="142"/>
      <c r="J29" s="142"/>
      <c r="K29" s="143"/>
      <c r="L29" s="101">
        <f>SUM(L26:L28)</f>
        <v>9</v>
      </c>
      <c r="M29" s="101">
        <f>SUM(M26:M28)</f>
        <v>1225000</v>
      </c>
      <c r="N29" s="101">
        <f>SUM(N26:N28)</f>
        <v>9993700</v>
      </c>
    </row>
    <row r="30" spans="2:14" s="85" customFormat="1" ht="33.75" customHeight="1">
      <c r="B30" s="160" t="s">
        <v>63</v>
      </c>
      <c r="C30" s="160"/>
      <c r="D30" s="160"/>
      <c r="E30" s="160"/>
      <c r="F30" s="160"/>
      <c r="G30" s="160"/>
      <c r="H30" s="160"/>
      <c r="I30" s="160"/>
      <c r="J30" s="160"/>
      <c r="K30" s="160"/>
      <c r="L30" s="160"/>
      <c r="M30" s="160"/>
      <c r="N30" s="160"/>
    </row>
    <row r="31" spans="2:14" s="85" customFormat="1" ht="41.25" customHeight="1">
      <c r="B31" s="147" t="s">
        <v>294</v>
      </c>
      <c r="C31" s="147"/>
      <c r="D31" s="147"/>
      <c r="E31" s="147"/>
      <c r="F31" s="147"/>
      <c r="G31" s="147"/>
      <c r="H31" s="147"/>
      <c r="I31" s="147"/>
      <c r="J31" s="147"/>
      <c r="K31" s="147"/>
      <c r="L31" s="147"/>
      <c r="M31" s="147"/>
      <c r="N31" s="148"/>
    </row>
    <row r="32" spans="2:14" s="85" customFormat="1" ht="46.5" customHeight="1">
      <c r="B32" s="46" t="s">
        <v>13</v>
      </c>
      <c r="C32" s="47" t="s">
        <v>14</v>
      </c>
      <c r="D32" s="47" t="s">
        <v>15</v>
      </c>
      <c r="E32" s="47" t="s">
        <v>16</v>
      </c>
      <c r="F32" s="47" t="s">
        <v>17</v>
      </c>
      <c r="G32" s="47" t="s">
        <v>18</v>
      </c>
      <c r="H32" s="47" t="s">
        <v>19</v>
      </c>
      <c r="I32" s="47" t="s">
        <v>20</v>
      </c>
      <c r="J32" s="47" t="s">
        <v>21</v>
      </c>
      <c r="K32" s="47" t="s">
        <v>22</v>
      </c>
      <c r="L32" s="47" t="s">
        <v>3</v>
      </c>
      <c r="M32" s="47" t="s">
        <v>2</v>
      </c>
      <c r="N32" s="47" t="s">
        <v>1</v>
      </c>
    </row>
    <row r="33" spans="2:15" ht="35.1" customHeight="1">
      <c r="B33" s="152" t="s">
        <v>26</v>
      </c>
      <c r="C33" s="153"/>
      <c r="D33" s="153"/>
      <c r="E33" s="153"/>
      <c r="F33" s="153"/>
      <c r="G33" s="153"/>
      <c r="H33" s="153"/>
      <c r="I33" s="153"/>
      <c r="J33" s="153"/>
      <c r="K33" s="153"/>
      <c r="L33" s="153"/>
      <c r="M33" s="153"/>
      <c r="N33" s="154"/>
    </row>
    <row r="34" spans="2:15" s="85" customFormat="1" ht="35.1" customHeight="1">
      <c r="B34" s="40" t="s">
        <v>142</v>
      </c>
      <c r="C34" s="40" t="s">
        <v>141</v>
      </c>
      <c r="D34" s="8">
        <v>1.39</v>
      </c>
      <c r="E34" s="8">
        <v>1.39</v>
      </c>
      <c r="F34" s="8">
        <v>1.39</v>
      </c>
      <c r="G34" s="8">
        <v>1.39</v>
      </c>
      <c r="H34" s="8">
        <v>1.39</v>
      </c>
      <c r="I34" s="8">
        <v>1.39</v>
      </c>
      <c r="J34" s="8">
        <v>1.39</v>
      </c>
      <c r="K34" s="16">
        <v>0</v>
      </c>
      <c r="L34" s="118">
        <v>2</v>
      </c>
      <c r="M34" s="118">
        <v>140000</v>
      </c>
      <c r="N34" s="118">
        <v>194600</v>
      </c>
    </row>
    <row r="35" spans="2:15" ht="35.1" customHeight="1">
      <c r="B35" s="41" t="s">
        <v>72</v>
      </c>
      <c r="C35" s="41" t="s">
        <v>73</v>
      </c>
      <c r="D35" s="8">
        <v>3.03</v>
      </c>
      <c r="E35" s="8">
        <v>3.14</v>
      </c>
      <c r="F35" s="8">
        <v>3</v>
      </c>
      <c r="G35" s="8">
        <v>3.1</v>
      </c>
      <c r="H35" s="8">
        <v>3</v>
      </c>
      <c r="I35" s="8">
        <v>3.14</v>
      </c>
      <c r="J35" s="8">
        <v>3.04</v>
      </c>
      <c r="K35" s="16">
        <v>3.29</v>
      </c>
      <c r="L35" s="118">
        <v>44</v>
      </c>
      <c r="M35" s="118">
        <v>10163177</v>
      </c>
      <c r="N35" s="118">
        <v>31528407.280000001</v>
      </c>
      <c r="O35" s="85"/>
    </row>
    <row r="36" spans="2:15" s="85" customFormat="1" ht="35.1" customHeight="1">
      <c r="B36" s="40" t="s">
        <v>251</v>
      </c>
      <c r="C36" s="40" t="s">
        <v>252</v>
      </c>
      <c r="D36" s="8">
        <v>0.37</v>
      </c>
      <c r="E36" s="8">
        <v>0.38</v>
      </c>
      <c r="F36" s="8">
        <v>0.37</v>
      </c>
      <c r="G36" s="8">
        <v>0.38</v>
      </c>
      <c r="H36" s="8">
        <v>0.37</v>
      </c>
      <c r="I36" s="8">
        <v>0.38</v>
      </c>
      <c r="J36" s="8">
        <v>0.37</v>
      </c>
      <c r="K36" s="16">
        <v>2.7</v>
      </c>
      <c r="L36" s="118">
        <v>6</v>
      </c>
      <c r="M36" s="118">
        <v>7000000</v>
      </c>
      <c r="N36" s="118">
        <v>2630000</v>
      </c>
    </row>
    <row r="37" spans="2:15" s="85" customFormat="1" ht="35.1" customHeight="1">
      <c r="B37" s="73" t="s">
        <v>172</v>
      </c>
      <c r="C37" s="73" t="s">
        <v>173</v>
      </c>
      <c r="D37" s="8">
        <v>1.52</v>
      </c>
      <c r="E37" s="8">
        <v>1.52</v>
      </c>
      <c r="F37" s="8">
        <v>1.48</v>
      </c>
      <c r="G37" s="8">
        <v>1.5</v>
      </c>
      <c r="H37" s="8">
        <v>1.49</v>
      </c>
      <c r="I37" s="8">
        <v>1.48</v>
      </c>
      <c r="J37" s="8">
        <v>1.49</v>
      </c>
      <c r="K37" s="16">
        <v>-0.67</v>
      </c>
      <c r="L37" s="118">
        <v>10</v>
      </c>
      <c r="M37" s="118">
        <v>7000000</v>
      </c>
      <c r="N37" s="118">
        <v>10534500</v>
      </c>
    </row>
    <row r="38" spans="2:15" s="85" customFormat="1" ht="35.1" customHeight="1">
      <c r="B38" s="40" t="s">
        <v>90</v>
      </c>
      <c r="C38" s="40" t="s">
        <v>91</v>
      </c>
      <c r="D38" s="8">
        <v>0.64</v>
      </c>
      <c r="E38" s="8">
        <v>0.64</v>
      </c>
      <c r="F38" s="8">
        <v>0.64</v>
      </c>
      <c r="G38" s="8">
        <v>0.64</v>
      </c>
      <c r="H38" s="8">
        <v>0.65</v>
      </c>
      <c r="I38" s="8">
        <v>0.64</v>
      </c>
      <c r="J38" s="8">
        <v>0.65</v>
      </c>
      <c r="K38" s="16">
        <v>-1.54</v>
      </c>
      <c r="L38" s="118">
        <v>2</v>
      </c>
      <c r="M38" s="118">
        <v>1100000</v>
      </c>
      <c r="N38" s="118">
        <v>704000</v>
      </c>
    </row>
    <row r="39" spans="2:15" s="85" customFormat="1" ht="35.1" customHeight="1">
      <c r="B39" s="40" t="s">
        <v>258</v>
      </c>
      <c r="C39" s="40" t="s">
        <v>259</v>
      </c>
      <c r="D39" s="8">
        <v>1.75</v>
      </c>
      <c r="E39" s="8">
        <v>1.79</v>
      </c>
      <c r="F39" s="8">
        <v>1.75</v>
      </c>
      <c r="G39" s="8">
        <v>1.78</v>
      </c>
      <c r="H39" s="8">
        <v>1.76</v>
      </c>
      <c r="I39" s="8">
        <v>1.79</v>
      </c>
      <c r="J39" s="8">
        <v>1.77</v>
      </c>
      <c r="K39" s="16">
        <v>1.1299999999999999</v>
      </c>
      <c r="L39" s="118">
        <v>30</v>
      </c>
      <c r="M39" s="118">
        <v>4185000</v>
      </c>
      <c r="N39" s="118">
        <v>7431150</v>
      </c>
    </row>
    <row r="40" spans="2:15" s="85" customFormat="1" ht="35.1" customHeight="1">
      <c r="B40" s="40" t="s">
        <v>101</v>
      </c>
      <c r="C40" s="40" t="s">
        <v>102</v>
      </c>
      <c r="D40" s="8">
        <v>5.9</v>
      </c>
      <c r="E40" s="8">
        <v>6</v>
      </c>
      <c r="F40" s="8">
        <v>5.9</v>
      </c>
      <c r="G40" s="8">
        <v>5.96</v>
      </c>
      <c r="H40" s="8">
        <v>5.7</v>
      </c>
      <c r="I40" s="8">
        <v>5.95</v>
      </c>
      <c r="J40" s="8">
        <v>5.75</v>
      </c>
      <c r="K40" s="16">
        <v>3.48</v>
      </c>
      <c r="L40" s="118">
        <v>9</v>
      </c>
      <c r="M40" s="118">
        <v>1325000</v>
      </c>
      <c r="N40" s="118">
        <v>7902000</v>
      </c>
    </row>
    <row r="41" spans="2:15" ht="35.1" customHeight="1">
      <c r="B41" s="136" t="s">
        <v>27</v>
      </c>
      <c r="C41" s="137"/>
      <c r="D41" s="141"/>
      <c r="E41" s="142"/>
      <c r="F41" s="142"/>
      <c r="G41" s="142"/>
      <c r="H41" s="142"/>
      <c r="I41" s="142"/>
      <c r="J41" s="142"/>
      <c r="K41" s="143"/>
      <c r="L41" s="39">
        <f>SUM(L34:L40)</f>
        <v>103</v>
      </c>
      <c r="M41" s="39">
        <f>SUM(M34:M40)</f>
        <v>30913177</v>
      </c>
      <c r="N41" s="39">
        <f>SUM(N34:N40)</f>
        <v>60924657.280000001</v>
      </c>
    </row>
    <row r="42" spans="2:15" ht="35.1" customHeight="1">
      <c r="B42" s="144" t="s">
        <v>28</v>
      </c>
      <c r="C42" s="145"/>
      <c r="D42" s="145"/>
      <c r="E42" s="145"/>
      <c r="F42" s="145"/>
      <c r="G42" s="145"/>
      <c r="H42" s="145"/>
      <c r="I42" s="145"/>
      <c r="J42" s="145"/>
      <c r="K42" s="145"/>
      <c r="L42" s="145"/>
      <c r="M42" s="145"/>
      <c r="N42" s="146"/>
    </row>
    <row r="43" spans="2:15" s="85" customFormat="1" ht="35.1" customHeight="1">
      <c r="B43" s="40" t="s">
        <v>154</v>
      </c>
      <c r="C43" s="40" t="s">
        <v>155</v>
      </c>
      <c r="D43" s="8">
        <v>8.1999999999999993</v>
      </c>
      <c r="E43" s="8">
        <v>8.1999999999999993</v>
      </c>
      <c r="F43" s="8">
        <v>8.1999999999999993</v>
      </c>
      <c r="G43" s="8">
        <v>8.1999999999999993</v>
      </c>
      <c r="H43" s="8">
        <v>8.1999999999999993</v>
      </c>
      <c r="I43" s="8">
        <v>8.1999999999999993</v>
      </c>
      <c r="J43" s="8">
        <v>8.1999999999999993</v>
      </c>
      <c r="K43" s="16">
        <v>0</v>
      </c>
      <c r="L43" s="118">
        <v>2</v>
      </c>
      <c r="M43" s="118">
        <v>4800</v>
      </c>
      <c r="N43" s="118">
        <v>39360</v>
      </c>
    </row>
    <row r="44" spans="2:15" ht="35.1" customHeight="1">
      <c r="B44" s="40" t="s">
        <v>156</v>
      </c>
      <c r="C44" s="40" t="s">
        <v>157</v>
      </c>
      <c r="D44" s="8">
        <v>59.01</v>
      </c>
      <c r="E44" s="8">
        <v>60.75</v>
      </c>
      <c r="F44" s="8">
        <v>59</v>
      </c>
      <c r="G44" s="8">
        <v>59.91</v>
      </c>
      <c r="H44" s="8">
        <v>60.2</v>
      </c>
      <c r="I44" s="8">
        <v>60.75</v>
      </c>
      <c r="J44" s="8">
        <v>60.2</v>
      </c>
      <c r="K44" s="16">
        <v>0.91</v>
      </c>
      <c r="L44" s="118">
        <v>36</v>
      </c>
      <c r="M44" s="118">
        <v>238131</v>
      </c>
      <c r="N44" s="118">
        <v>14265310</v>
      </c>
    </row>
    <row r="45" spans="2:15" ht="35.1" customHeight="1">
      <c r="B45" s="136" t="s">
        <v>162</v>
      </c>
      <c r="C45" s="137"/>
      <c r="D45" s="141"/>
      <c r="E45" s="142"/>
      <c r="F45" s="142"/>
      <c r="G45" s="142"/>
      <c r="H45" s="142"/>
      <c r="I45" s="142"/>
      <c r="J45" s="142"/>
      <c r="K45" s="143"/>
      <c r="L45" s="77">
        <f>SUM(L43:L44)</f>
        <v>38</v>
      </c>
      <c r="M45" s="77">
        <f>SUM(M43:M44)</f>
        <v>242931</v>
      </c>
      <c r="N45" s="77">
        <f>SUM(N43:N44)</f>
        <v>14304670</v>
      </c>
    </row>
    <row r="46" spans="2:15" s="85" customFormat="1" ht="35.1" customHeight="1">
      <c r="B46" s="144" t="s">
        <v>278</v>
      </c>
      <c r="C46" s="145"/>
      <c r="D46" s="145"/>
      <c r="E46" s="145"/>
      <c r="F46" s="145"/>
      <c r="G46" s="145"/>
      <c r="H46" s="145"/>
      <c r="I46" s="145"/>
      <c r="J46" s="145"/>
      <c r="K46" s="145"/>
      <c r="L46" s="145"/>
      <c r="M46" s="145"/>
      <c r="N46" s="146"/>
    </row>
    <row r="47" spans="2:15" s="85" customFormat="1" ht="35.1" customHeight="1">
      <c r="B47" s="40" t="s">
        <v>181</v>
      </c>
      <c r="C47" s="40" t="s">
        <v>182</v>
      </c>
      <c r="D47" s="8">
        <v>4.25</v>
      </c>
      <c r="E47" s="8">
        <v>4.3</v>
      </c>
      <c r="F47" s="8">
        <v>4.25</v>
      </c>
      <c r="G47" s="8">
        <v>4.26</v>
      </c>
      <c r="H47" s="8">
        <v>4.21</v>
      </c>
      <c r="I47" s="8">
        <v>4.3</v>
      </c>
      <c r="J47" s="8">
        <v>4.3499999999999996</v>
      </c>
      <c r="K47" s="16">
        <v>-1.1499999999999999</v>
      </c>
      <c r="L47" s="118">
        <v>11</v>
      </c>
      <c r="M47" s="118">
        <v>950000</v>
      </c>
      <c r="N47" s="118">
        <v>4046500</v>
      </c>
    </row>
    <row r="48" spans="2:15" s="85" customFormat="1" ht="35.1" customHeight="1">
      <c r="B48" s="136" t="s">
        <v>277</v>
      </c>
      <c r="C48" s="137"/>
      <c r="D48" s="141"/>
      <c r="E48" s="142"/>
      <c r="F48" s="142"/>
      <c r="G48" s="142"/>
      <c r="H48" s="142"/>
      <c r="I48" s="142"/>
      <c r="J48" s="142"/>
      <c r="K48" s="143"/>
      <c r="L48" s="118">
        <v>11</v>
      </c>
      <c r="M48" s="118">
        <v>950000</v>
      </c>
      <c r="N48" s="118">
        <v>4046500</v>
      </c>
    </row>
    <row r="49" spans="2:14" s="85" customFormat="1" ht="35.1" customHeight="1">
      <c r="B49" s="136" t="s">
        <v>30</v>
      </c>
      <c r="C49" s="137"/>
      <c r="D49" s="141"/>
      <c r="E49" s="142"/>
      <c r="F49" s="142"/>
      <c r="G49" s="142"/>
      <c r="H49" s="142"/>
      <c r="I49" s="142"/>
      <c r="J49" s="142"/>
      <c r="K49" s="143"/>
      <c r="L49" s="99">
        <f>L48+L45+L41+L29+L24+L21</f>
        <v>218</v>
      </c>
      <c r="M49" s="118">
        <f t="shared" ref="M49:N49" si="0">M48+M45+M41+M29+M24+M21</f>
        <v>224308266</v>
      </c>
      <c r="N49" s="118">
        <f t="shared" si="0"/>
        <v>149839050.84</v>
      </c>
    </row>
    <row r="50" spans="2:14" s="42" customFormat="1" ht="23.25" customHeight="1">
      <c r="B50" s="161" t="s">
        <v>297</v>
      </c>
      <c r="C50" s="162"/>
      <c r="D50" s="162"/>
      <c r="E50" s="162"/>
      <c r="F50" s="162"/>
      <c r="G50" s="162"/>
      <c r="H50" s="162"/>
      <c r="I50" s="162"/>
      <c r="J50" s="162"/>
      <c r="K50" s="162"/>
      <c r="L50" s="162"/>
      <c r="M50" s="162"/>
      <c r="N50" s="162"/>
    </row>
    <row r="51" spans="2:14" ht="18.75" customHeight="1">
      <c r="B51" s="158" t="s">
        <v>239</v>
      </c>
      <c r="C51" s="158"/>
      <c r="D51" s="158"/>
      <c r="E51" s="158"/>
      <c r="F51" s="158"/>
      <c r="G51" s="158"/>
      <c r="H51" s="48"/>
      <c r="I51" s="158" t="s">
        <v>79</v>
      </c>
      <c r="J51" s="158"/>
      <c r="K51" s="158"/>
      <c r="L51" s="158"/>
      <c r="M51" s="158"/>
      <c r="N51" s="158"/>
    </row>
    <row r="52" spans="2:14" ht="23.1" customHeight="1">
      <c r="B52" s="22" t="s">
        <v>31</v>
      </c>
      <c r="C52" s="23" t="s">
        <v>32</v>
      </c>
      <c r="D52" s="24" t="s">
        <v>65</v>
      </c>
      <c r="E52" s="159" t="s">
        <v>64</v>
      </c>
      <c r="F52" s="159"/>
      <c r="G52" s="159"/>
      <c r="H52" s="11"/>
      <c r="I52" s="169" t="s">
        <v>31</v>
      </c>
      <c r="J52" s="156"/>
      <c r="K52" s="170"/>
      <c r="L52" s="38" t="s">
        <v>32</v>
      </c>
      <c r="M52" s="38" t="s">
        <v>22</v>
      </c>
      <c r="N52" s="38" t="s">
        <v>2</v>
      </c>
    </row>
    <row r="53" spans="2:14" ht="23.1" customHeight="1">
      <c r="B53" s="105" t="s">
        <v>126</v>
      </c>
      <c r="C53" s="8">
        <v>1.1000000000000001</v>
      </c>
      <c r="D53" s="98">
        <v>5.77</v>
      </c>
      <c r="E53" s="166">
        <v>1000000</v>
      </c>
      <c r="F53" s="167">
        <v>1000000</v>
      </c>
      <c r="G53" s="168">
        <v>1000000</v>
      </c>
      <c r="H53" s="25"/>
      <c r="I53" s="163" t="s">
        <v>133</v>
      </c>
      <c r="J53" s="164" t="s">
        <v>133</v>
      </c>
      <c r="K53" s="165" t="s">
        <v>133</v>
      </c>
      <c r="L53" s="94">
        <v>0.24</v>
      </c>
      <c r="M53" s="97">
        <v>-4</v>
      </c>
      <c r="N53" s="96">
        <v>1600000</v>
      </c>
    </row>
    <row r="54" spans="2:14" s="11" customFormat="1" ht="23.1" customHeight="1">
      <c r="B54" s="105" t="s">
        <v>101</v>
      </c>
      <c r="C54" s="8">
        <v>5.95</v>
      </c>
      <c r="D54" s="98">
        <v>3.48</v>
      </c>
      <c r="E54" s="166">
        <v>1325000</v>
      </c>
      <c r="F54" s="167">
        <v>1325000</v>
      </c>
      <c r="G54" s="168">
        <v>1325000</v>
      </c>
      <c r="H54" s="25"/>
      <c r="I54" s="163" t="s">
        <v>90</v>
      </c>
      <c r="J54" s="164" t="s">
        <v>90</v>
      </c>
      <c r="K54" s="165" t="s">
        <v>90</v>
      </c>
      <c r="L54" s="8">
        <v>0.64</v>
      </c>
      <c r="M54" s="72">
        <v>-1.54</v>
      </c>
      <c r="N54" s="114">
        <v>1100000</v>
      </c>
    </row>
    <row r="55" spans="2:14" s="20" customFormat="1" ht="23.1" customHeight="1">
      <c r="B55" s="105" t="s">
        <v>72</v>
      </c>
      <c r="C55" s="8">
        <v>3.14</v>
      </c>
      <c r="D55" s="98">
        <v>3.29</v>
      </c>
      <c r="E55" s="166">
        <v>10163177</v>
      </c>
      <c r="F55" s="167">
        <v>10163177</v>
      </c>
      <c r="G55" s="168">
        <v>10163177</v>
      </c>
      <c r="H55" s="25"/>
      <c r="I55" s="163" t="s">
        <v>181</v>
      </c>
      <c r="J55" s="164" t="s">
        <v>181</v>
      </c>
      <c r="K55" s="165" t="s">
        <v>181</v>
      </c>
      <c r="L55" s="94">
        <v>4.3</v>
      </c>
      <c r="M55" s="97">
        <v>-1.1499999999999999</v>
      </c>
      <c r="N55" s="96">
        <v>950000</v>
      </c>
    </row>
    <row r="56" spans="2:14" s="20" customFormat="1" ht="23.1" customHeight="1">
      <c r="B56" s="105" t="s">
        <v>251</v>
      </c>
      <c r="C56" s="8">
        <v>0.38</v>
      </c>
      <c r="D56" s="98">
        <v>2.7</v>
      </c>
      <c r="E56" s="166">
        <v>7000000</v>
      </c>
      <c r="F56" s="167">
        <v>7000000</v>
      </c>
      <c r="G56" s="168">
        <v>7000000</v>
      </c>
      <c r="H56" s="25"/>
      <c r="I56" s="163" t="s">
        <v>172</v>
      </c>
      <c r="J56" s="164" t="s">
        <v>172</v>
      </c>
      <c r="K56" s="165" t="s">
        <v>172</v>
      </c>
      <c r="L56" s="106">
        <v>1.48</v>
      </c>
      <c r="M56" s="109">
        <v>-0.67</v>
      </c>
      <c r="N56" s="108">
        <v>7000000</v>
      </c>
    </row>
    <row r="57" spans="2:14" s="20" customFormat="1" ht="23.1" customHeight="1">
      <c r="B57" s="105" t="s">
        <v>199</v>
      </c>
      <c r="C57" s="106">
        <v>0.4</v>
      </c>
      <c r="D57" s="107">
        <v>2.56</v>
      </c>
      <c r="E57" s="166">
        <v>62362514</v>
      </c>
      <c r="F57" s="167">
        <v>62362514</v>
      </c>
      <c r="G57" s="168">
        <v>62362514</v>
      </c>
      <c r="H57" s="25"/>
      <c r="I57" s="163" t="s">
        <v>135</v>
      </c>
      <c r="J57" s="164" t="s">
        <v>135</v>
      </c>
      <c r="K57" s="165" t="s">
        <v>135</v>
      </c>
      <c r="L57" s="106">
        <v>17.2</v>
      </c>
      <c r="M57" s="109">
        <v>-0.28999999999999998</v>
      </c>
      <c r="N57" s="108">
        <v>365000</v>
      </c>
    </row>
    <row r="58" spans="2:14" s="20" customFormat="1" ht="23.1" customHeight="1">
      <c r="B58" s="158" t="s">
        <v>33</v>
      </c>
      <c r="C58" s="158"/>
      <c r="D58" s="158"/>
      <c r="E58" s="158"/>
      <c r="F58" s="158"/>
      <c r="G58" s="158"/>
      <c r="H58" s="49"/>
      <c r="I58" s="158" t="s">
        <v>34</v>
      </c>
      <c r="J58" s="158"/>
      <c r="K58" s="158"/>
      <c r="L58" s="158"/>
      <c r="M58" s="158"/>
      <c r="N58" s="158"/>
    </row>
    <row r="59" spans="2:14" s="20" customFormat="1" ht="23.1" customHeight="1">
      <c r="B59" s="22" t="s">
        <v>31</v>
      </c>
      <c r="C59" s="23" t="s">
        <v>32</v>
      </c>
      <c r="D59" s="24" t="s">
        <v>65</v>
      </c>
      <c r="E59" s="159" t="s">
        <v>64</v>
      </c>
      <c r="F59" s="159"/>
      <c r="G59" s="159"/>
      <c r="H59" s="11"/>
      <c r="I59" s="155" t="s">
        <v>31</v>
      </c>
      <c r="J59" s="156"/>
      <c r="K59" s="157"/>
      <c r="L59" s="10" t="s">
        <v>32</v>
      </c>
      <c r="M59" s="10" t="s">
        <v>22</v>
      </c>
      <c r="N59" s="10" t="s">
        <v>1</v>
      </c>
    </row>
    <row r="60" spans="2:14" ht="23.1" customHeight="1">
      <c r="B60" s="67" t="s">
        <v>199</v>
      </c>
      <c r="C60" s="8">
        <v>0.4</v>
      </c>
      <c r="D60" s="16">
        <v>2.56</v>
      </c>
      <c r="E60" s="166">
        <v>62362514</v>
      </c>
      <c r="F60" s="167">
        <v>62362514</v>
      </c>
      <c r="G60" s="168">
        <v>62362514</v>
      </c>
      <c r="H60" s="26"/>
      <c r="I60" s="163" t="s">
        <v>72</v>
      </c>
      <c r="J60" s="164" t="s">
        <v>72</v>
      </c>
      <c r="K60" s="165" t="s">
        <v>72</v>
      </c>
      <c r="L60" s="8">
        <v>3.14</v>
      </c>
      <c r="M60" s="16">
        <v>3.29</v>
      </c>
      <c r="N60" s="104">
        <v>31528407.280000001</v>
      </c>
    </row>
    <row r="61" spans="2:14" ht="23.1" customHeight="1">
      <c r="B61" s="67" t="s">
        <v>131</v>
      </c>
      <c r="C61" s="8">
        <v>0.17</v>
      </c>
      <c r="D61" s="16">
        <v>0</v>
      </c>
      <c r="E61" s="166">
        <v>50317000</v>
      </c>
      <c r="F61" s="167">
        <v>50317000</v>
      </c>
      <c r="G61" s="168">
        <v>50317000</v>
      </c>
      <c r="H61" s="26"/>
      <c r="I61" s="163" t="s">
        <v>199</v>
      </c>
      <c r="J61" s="164" t="s">
        <v>199</v>
      </c>
      <c r="K61" s="165" t="s">
        <v>199</v>
      </c>
      <c r="L61" s="8">
        <v>0.4</v>
      </c>
      <c r="M61" s="16">
        <v>2.56</v>
      </c>
      <c r="N61" s="104">
        <v>24945005.600000001</v>
      </c>
    </row>
    <row r="62" spans="2:14" s="14" customFormat="1" ht="23.1" customHeight="1">
      <c r="B62" s="67" t="s">
        <v>140</v>
      </c>
      <c r="C62" s="8">
        <v>0.11</v>
      </c>
      <c r="D62" s="16">
        <v>0</v>
      </c>
      <c r="E62" s="166">
        <v>32082589</v>
      </c>
      <c r="F62" s="167">
        <v>32082589</v>
      </c>
      <c r="G62" s="168">
        <v>32082589</v>
      </c>
      <c r="H62" s="26"/>
      <c r="I62" s="163" t="s">
        <v>265</v>
      </c>
      <c r="J62" s="164" t="s">
        <v>265</v>
      </c>
      <c r="K62" s="165" t="s">
        <v>265</v>
      </c>
      <c r="L62" s="8">
        <v>0.6</v>
      </c>
      <c r="M62" s="16">
        <v>0</v>
      </c>
      <c r="N62" s="104">
        <v>16200000</v>
      </c>
    </row>
    <row r="63" spans="2:14" s="14" customFormat="1" ht="23.1" customHeight="1">
      <c r="B63" s="69" t="s">
        <v>265</v>
      </c>
      <c r="C63" s="8">
        <v>0.6</v>
      </c>
      <c r="D63" s="16">
        <v>0</v>
      </c>
      <c r="E63" s="166">
        <v>27000000</v>
      </c>
      <c r="F63" s="167">
        <v>27000000</v>
      </c>
      <c r="G63" s="168">
        <v>27000000</v>
      </c>
      <c r="H63" s="26"/>
      <c r="I63" s="163" t="s">
        <v>156</v>
      </c>
      <c r="J63" s="164" t="s">
        <v>156</v>
      </c>
      <c r="K63" s="165" t="s">
        <v>156</v>
      </c>
      <c r="L63" s="8">
        <v>60.75</v>
      </c>
      <c r="M63" s="16">
        <v>0.91</v>
      </c>
      <c r="N63" s="84">
        <v>14265310</v>
      </c>
    </row>
    <row r="64" spans="2:14" s="14" customFormat="1" ht="23.1" customHeight="1">
      <c r="B64" s="105" t="s">
        <v>146</v>
      </c>
      <c r="C64" s="115">
        <v>0.16</v>
      </c>
      <c r="D64" s="116">
        <v>0</v>
      </c>
      <c r="E64" s="166">
        <v>16000000</v>
      </c>
      <c r="F64" s="167">
        <v>16000000</v>
      </c>
      <c r="G64" s="168">
        <v>16000000</v>
      </c>
      <c r="H64" s="26"/>
      <c r="I64" s="163" t="s">
        <v>172</v>
      </c>
      <c r="J64" s="164" t="s">
        <v>172</v>
      </c>
      <c r="K64" s="165" t="s">
        <v>172</v>
      </c>
      <c r="L64" s="115">
        <v>1.48</v>
      </c>
      <c r="M64" s="116">
        <v>-0.67</v>
      </c>
      <c r="N64" s="117">
        <v>10534500</v>
      </c>
    </row>
    <row r="65" spans="2:14" s="14" customFormat="1" ht="48.75" customHeight="1">
      <c r="B65" s="130" t="s">
        <v>307</v>
      </c>
      <c r="C65" s="149" t="s">
        <v>310</v>
      </c>
      <c r="D65" s="150"/>
      <c r="E65" s="150"/>
      <c r="F65" s="150"/>
      <c r="G65" s="150"/>
      <c r="H65" s="150"/>
      <c r="I65" s="150"/>
      <c r="J65" s="150"/>
      <c r="K65" s="150"/>
      <c r="L65" s="150"/>
      <c r="M65" s="150"/>
      <c r="N65" s="151"/>
    </row>
    <row r="66" spans="2:14" s="14" customFormat="1" ht="48.75" customHeight="1">
      <c r="B66" s="130" t="s">
        <v>307</v>
      </c>
      <c r="C66" s="149" t="s">
        <v>309</v>
      </c>
      <c r="D66" s="150"/>
      <c r="E66" s="150"/>
      <c r="F66" s="150"/>
      <c r="G66" s="150"/>
      <c r="H66" s="150"/>
      <c r="I66" s="150"/>
      <c r="J66" s="150"/>
      <c r="K66" s="150"/>
      <c r="L66" s="150"/>
      <c r="M66" s="150"/>
      <c r="N66" s="151"/>
    </row>
  </sheetData>
  <mergeCells count="60">
    <mergeCell ref="B1:D1"/>
    <mergeCell ref="B11:N11"/>
    <mergeCell ref="B21:C21"/>
    <mergeCell ref="D21:K21"/>
    <mergeCell ref="C5:E5"/>
    <mergeCell ref="C3:E3"/>
    <mergeCell ref="C4:E4"/>
    <mergeCell ref="C6:E6"/>
    <mergeCell ref="C7:D7"/>
    <mergeCell ref="B9:N9"/>
    <mergeCell ref="I64:K64"/>
    <mergeCell ref="I60:K60"/>
    <mergeCell ref="I63:K63"/>
    <mergeCell ref="E62:G62"/>
    <mergeCell ref="E61:G61"/>
    <mergeCell ref="I61:K61"/>
    <mergeCell ref="E64:G64"/>
    <mergeCell ref="E63:G63"/>
    <mergeCell ref="I62:K62"/>
    <mergeCell ref="E60:G60"/>
    <mergeCell ref="I57:K57"/>
    <mergeCell ref="I52:K52"/>
    <mergeCell ref="E59:G59"/>
    <mergeCell ref="E54:G54"/>
    <mergeCell ref="I54:K54"/>
    <mergeCell ref="I56:K56"/>
    <mergeCell ref="B58:G58"/>
    <mergeCell ref="I55:K55"/>
    <mergeCell ref="E56:G56"/>
    <mergeCell ref="I51:N51"/>
    <mergeCell ref="E53:G53"/>
    <mergeCell ref="E55:G55"/>
    <mergeCell ref="B30:N30"/>
    <mergeCell ref="B41:C41"/>
    <mergeCell ref="D41:K41"/>
    <mergeCell ref="B42:N42"/>
    <mergeCell ref="D45:K45"/>
    <mergeCell ref="B45:C45"/>
    <mergeCell ref="B46:N46"/>
    <mergeCell ref="B49:C49"/>
    <mergeCell ref="B31:N31"/>
    <mergeCell ref="C65:N65"/>
    <mergeCell ref="C66:N66"/>
    <mergeCell ref="D49:K49"/>
    <mergeCell ref="B48:C48"/>
    <mergeCell ref="D48:K48"/>
    <mergeCell ref="B33:N33"/>
    <mergeCell ref="I59:K59"/>
    <mergeCell ref="I58:N58"/>
    <mergeCell ref="E52:G52"/>
    <mergeCell ref="B50:N50"/>
    <mergeCell ref="I53:K53"/>
    <mergeCell ref="B51:G51"/>
    <mergeCell ref="E57:G57"/>
    <mergeCell ref="B22:N22"/>
    <mergeCell ref="B24:C24"/>
    <mergeCell ref="D24:K24"/>
    <mergeCell ref="B25:N25"/>
    <mergeCell ref="B29:C29"/>
    <mergeCell ref="D29:K29"/>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rightToLeft="1" topLeftCell="A4" workbookViewId="0">
      <selection activeCell="L27" sqref="L27"/>
    </sheetView>
  </sheetViews>
  <sheetFormatPr defaultRowHeight="14.25"/>
  <cols>
    <col min="1" max="1" width="3.75" style="85" customWidth="1"/>
    <col min="2" max="2" width="25.25" style="85" bestFit="1" customWidth="1"/>
    <col min="3" max="3" width="12.375" style="85" customWidth="1"/>
    <col min="4" max="4" width="11.625" style="85" customWidth="1"/>
    <col min="5" max="5" width="16.25" style="85" customWidth="1"/>
    <col min="6" max="6" width="20.75" style="85" customWidth="1"/>
    <col min="7" max="256" width="9" style="85"/>
    <col min="257" max="257" width="3.75" style="85" customWidth="1"/>
    <col min="258" max="258" width="25.25" style="85" bestFit="1" customWidth="1"/>
    <col min="259" max="259" width="12.375" style="85" customWidth="1"/>
    <col min="260" max="260" width="11.625" style="85" customWidth="1"/>
    <col min="261" max="261" width="16.25" style="85" customWidth="1"/>
    <col min="262" max="262" width="20.75" style="85" customWidth="1"/>
    <col min="263" max="512" width="9" style="85"/>
    <col min="513" max="513" width="3.75" style="85" customWidth="1"/>
    <col min="514" max="514" width="25.25" style="85" bestFit="1" customWidth="1"/>
    <col min="515" max="515" width="12.375" style="85" customWidth="1"/>
    <col min="516" max="516" width="11.625" style="85" customWidth="1"/>
    <col min="517" max="517" width="16.25" style="85" customWidth="1"/>
    <col min="518" max="518" width="20.75" style="85" customWidth="1"/>
    <col min="519" max="768" width="9" style="85"/>
    <col min="769" max="769" width="3.75" style="85" customWidth="1"/>
    <col min="770" max="770" width="25.25" style="85" bestFit="1" customWidth="1"/>
    <col min="771" max="771" width="12.375" style="85" customWidth="1"/>
    <col min="772" max="772" width="11.625" style="85" customWidth="1"/>
    <col min="773" max="773" width="16.25" style="85" customWidth="1"/>
    <col min="774" max="774" width="20.75" style="85" customWidth="1"/>
    <col min="775" max="1024" width="9" style="85"/>
    <col min="1025" max="1025" width="3.75" style="85" customWidth="1"/>
    <col min="1026" max="1026" width="25.25" style="85" bestFit="1" customWidth="1"/>
    <col min="1027" max="1027" width="12.375" style="85" customWidth="1"/>
    <col min="1028" max="1028" width="11.625" style="85" customWidth="1"/>
    <col min="1029" max="1029" width="16.25" style="85" customWidth="1"/>
    <col min="1030" max="1030" width="20.75" style="85" customWidth="1"/>
    <col min="1031" max="1280" width="9" style="85"/>
    <col min="1281" max="1281" width="3.75" style="85" customWidth="1"/>
    <col min="1282" max="1282" width="25.25" style="85" bestFit="1" customWidth="1"/>
    <col min="1283" max="1283" width="12.375" style="85" customWidth="1"/>
    <col min="1284" max="1284" width="11.625" style="85" customWidth="1"/>
    <col min="1285" max="1285" width="16.25" style="85" customWidth="1"/>
    <col min="1286" max="1286" width="20.75" style="85" customWidth="1"/>
    <col min="1287" max="1536" width="9" style="85"/>
    <col min="1537" max="1537" width="3.75" style="85" customWidth="1"/>
    <col min="1538" max="1538" width="25.25" style="85" bestFit="1" customWidth="1"/>
    <col min="1539" max="1539" width="12.375" style="85" customWidth="1"/>
    <col min="1540" max="1540" width="11.625" style="85" customWidth="1"/>
    <col min="1541" max="1541" width="16.25" style="85" customWidth="1"/>
    <col min="1542" max="1542" width="20.75" style="85" customWidth="1"/>
    <col min="1543" max="1792" width="9" style="85"/>
    <col min="1793" max="1793" width="3.75" style="85" customWidth="1"/>
    <col min="1794" max="1794" width="25.25" style="85" bestFit="1" customWidth="1"/>
    <col min="1795" max="1795" width="12.375" style="85" customWidth="1"/>
    <col min="1796" max="1796" width="11.625" style="85" customWidth="1"/>
    <col min="1797" max="1797" width="16.25" style="85" customWidth="1"/>
    <col min="1798" max="1798" width="20.75" style="85" customWidth="1"/>
    <col min="1799" max="2048" width="9" style="85"/>
    <col min="2049" max="2049" width="3.75" style="85" customWidth="1"/>
    <col min="2050" max="2050" width="25.25" style="85" bestFit="1" customWidth="1"/>
    <col min="2051" max="2051" width="12.375" style="85" customWidth="1"/>
    <col min="2052" max="2052" width="11.625" style="85" customWidth="1"/>
    <col min="2053" max="2053" width="16.25" style="85" customWidth="1"/>
    <col min="2054" max="2054" width="20.75" style="85" customWidth="1"/>
    <col min="2055" max="2304" width="9" style="85"/>
    <col min="2305" max="2305" width="3.75" style="85" customWidth="1"/>
    <col min="2306" max="2306" width="25.25" style="85" bestFit="1" customWidth="1"/>
    <col min="2307" max="2307" width="12.375" style="85" customWidth="1"/>
    <col min="2308" max="2308" width="11.625" style="85" customWidth="1"/>
    <col min="2309" max="2309" width="16.25" style="85" customWidth="1"/>
    <col min="2310" max="2310" width="20.75" style="85" customWidth="1"/>
    <col min="2311" max="2560" width="9" style="85"/>
    <col min="2561" max="2561" width="3.75" style="85" customWidth="1"/>
    <col min="2562" max="2562" width="25.25" style="85" bestFit="1" customWidth="1"/>
    <col min="2563" max="2563" width="12.375" style="85" customWidth="1"/>
    <col min="2564" max="2564" width="11.625" style="85" customWidth="1"/>
    <col min="2565" max="2565" width="16.25" style="85" customWidth="1"/>
    <col min="2566" max="2566" width="20.75" style="85" customWidth="1"/>
    <col min="2567" max="2816" width="9" style="85"/>
    <col min="2817" max="2817" width="3.75" style="85" customWidth="1"/>
    <col min="2818" max="2818" width="25.25" style="85" bestFit="1" customWidth="1"/>
    <col min="2819" max="2819" width="12.375" style="85" customWidth="1"/>
    <col min="2820" max="2820" width="11.625" style="85" customWidth="1"/>
    <col min="2821" max="2821" width="16.25" style="85" customWidth="1"/>
    <col min="2822" max="2822" width="20.75" style="85" customWidth="1"/>
    <col min="2823" max="3072" width="9" style="85"/>
    <col min="3073" max="3073" width="3.75" style="85" customWidth="1"/>
    <col min="3074" max="3074" width="25.25" style="85" bestFit="1" customWidth="1"/>
    <col min="3075" max="3075" width="12.375" style="85" customWidth="1"/>
    <col min="3076" max="3076" width="11.625" style="85" customWidth="1"/>
    <col min="3077" max="3077" width="16.25" style="85" customWidth="1"/>
    <col min="3078" max="3078" width="20.75" style="85" customWidth="1"/>
    <col min="3079" max="3328" width="9" style="85"/>
    <col min="3329" max="3329" width="3.75" style="85" customWidth="1"/>
    <col min="3330" max="3330" width="25.25" style="85" bestFit="1" customWidth="1"/>
    <col min="3331" max="3331" width="12.375" style="85" customWidth="1"/>
    <col min="3332" max="3332" width="11.625" style="85" customWidth="1"/>
    <col min="3333" max="3333" width="16.25" style="85" customWidth="1"/>
    <col min="3334" max="3334" width="20.75" style="85" customWidth="1"/>
    <col min="3335" max="3584" width="9" style="85"/>
    <col min="3585" max="3585" width="3.75" style="85" customWidth="1"/>
    <col min="3586" max="3586" width="25.25" style="85" bestFit="1" customWidth="1"/>
    <col min="3587" max="3587" width="12.375" style="85" customWidth="1"/>
    <col min="3588" max="3588" width="11.625" style="85" customWidth="1"/>
    <col min="3589" max="3589" width="16.25" style="85" customWidth="1"/>
    <col min="3590" max="3590" width="20.75" style="85" customWidth="1"/>
    <col min="3591" max="3840" width="9" style="85"/>
    <col min="3841" max="3841" width="3.75" style="85" customWidth="1"/>
    <col min="3842" max="3842" width="25.25" style="85" bestFit="1" customWidth="1"/>
    <col min="3843" max="3843" width="12.375" style="85" customWidth="1"/>
    <col min="3844" max="3844" width="11.625" style="85" customWidth="1"/>
    <col min="3845" max="3845" width="16.25" style="85" customWidth="1"/>
    <col min="3846" max="3846" width="20.75" style="85" customWidth="1"/>
    <col min="3847" max="4096" width="9" style="85"/>
    <col min="4097" max="4097" width="3.75" style="85" customWidth="1"/>
    <col min="4098" max="4098" width="25.25" style="85" bestFit="1" customWidth="1"/>
    <col min="4099" max="4099" width="12.375" style="85" customWidth="1"/>
    <col min="4100" max="4100" width="11.625" style="85" customWidth="1"/>
    <col min="4101" max="4101" width="16.25" style="85" customWidth="1"/>
    <col min="4102" max="4102" width="20.75" style="85" customWidth="1"/>
    <col min="4103" max="4352" width="9" style="85"/>
    <col min="4353" max="4353" width="3.75" style="85" customWidth="1"/>
    <col min="4354" max="4354" width="25.25" style="85" bestFit="1" customWidth="1"/>
    <col min="4355" max="4355" width="12.375" style="85" customWidth="1"/>
    <col min="4356" max="4356" width="11.625" style="85" customWidth="1"/>
    <col min="4357" max="4357" width="16.25" style="85" customWidth="1"/>
    <col min="4358" max="4358" width="20.75" style="85" customWidth="1"/>
    <col min="4359" max="4608" width="9" style="85"/>
    <col min="4609" max="4609" width="3.75" style="85" customWidth="1"/>
    <col min="4610" max="4610" width="25.25" style="85" bestFit="1" customWidth="1"/>
    <col min="4611" max="4611" width="12.375" style="85" customWidth="1"/>
    <col min="4612" max="4612" width="11.625" style="85" customWidth="1"/>
    <col min="4613" max="4613" width="16.25" style="85" customWidth="1"/>
    <col min="4614" max="4614" width="20.75" style="85" customWidth="1"/>
    <col min="4615" max="4864" width="9" style="85"/>
    <col min="4865" max="4865" width="3.75" style="85" customWidth="1"/>
    <col min="4866" max="4866" width="25.25" style="85" bestFit="1" customWidth="1"/>
    <col min="4867" max="4867" width="12.375" style="85" customWidth="1"/>
    <col min="4868" max="4868" width="11.625" style="85" customWidth="1"/>
    <col min="4869" max="4869" width="16.25" style="85" customWidth="1"/>
    <col min="4870" max="4870" width="20.75" style="85" customWidth="1"/>
    <col min="4871" max="5120" width="9" style="85"/>
    <col min="5121" max="5121" width="3.75" style="85" customWidth="1"/>
    <col min="5122" max="5122" width="25.25" style="85" bestFit="1" customWidth="1"/>
    <col min="5123" max="5123" width="12.375" style="85" customWidth="1"/>
    <col min="5124" max="5124" width="11.625" style="85" customWidth="1"/>
    <col min="5125" max="5125" width="16.25" style="85" customWidth="1"/>
    <col min="5126" max="5126" width="20.75" style="85" customWidth="1"/>
    <col min="5127" max="5376" width="9" style="85"/>
    <col min="5377" max="5377" width="3.75" style="85" customWidth="1"/>
    <col min="5378" max="5378" width="25.25" style="85" bestFit="1" customWidth="1"/>
    <col min="5379" max="5379" width="12.375" style="85" customWidth="1"/>
    <col min="5380" max="5380" width="11.625" style="85" customWidth="1"/>
    <col min="5381" max="5381" width="16.25" style="85" customWidth="1"/>
    <col min="5382" max="5382" width="20.75" style="85" customWidth="1"/>
    <col min="5383" max="5632" width="9" style="85"/>
    <col min="5633" max="5633" width="3.75" style="85" customWidth="1"/>
    <col min="5634" max="5634" width="25.25" style="85" bestFit="1" customWidth="1"/>
    <col min="5635" max="5635" width="12.375" style="85" customWidth="1"/>
    <col min="5636" max="5636" width="11.625" style="85" customWidth="1"/>
    <col min="5637" max="5637" width="16.25" style="85" customWidth="1"/>
    <col min="5638" max="5638" width="20.75" style="85" customWidth="1"/>
    <col min="5639" max="5888" width="9" style="85"/>
    <col min="5889" max="5889" width="3.75" style="85" customWidth="1"/>
    <col min="5890" max="5890" width="25.25" style="85" bestFit="1" customWidth="1"/>
    <col min="5891" max="5891" width="12.375" style="85" customWidth="1"/>
    <col min="5892" max="5892" width="11.625" style="85" customWidth="1"/>
    <col min="5893" max="5893" width="16.25" style="85" customWidth="1"/>
    <col min="5894" max="5894" width="20.75" style="85" customWidth="1"/>
    <col min="5895" max="6144" width="9" style="85"/>
    <col min="6145" max="6145" width="3.75" style="85" customWidth="1"/>
    <col min="6146" max="6146" width="25.25" style="85" bestFit="1" customWidth="1"/>
    <col min="6147" max="6147" width="12.375" style="85" customWidth="1"/>
    <col min="6148" max="6148" width="11.625" style="85" customWidth="1"/>
    <col min="6149" max="6149" width="16.25" style="85" customWidth="1"/>
    <col min="6150" max="6150" width="20.75" style="85" customWidth="1"/>
    <col min="6151" max="6400" width="9" style="85"/>
    <col min="6401" max="6401" width="3.75" style="85" customWidth="1"/>
    <col min="6402" max="6402" width="25.25" style="85" bestFit="1" customWidth="1"/>
    <col min="6403" max="6403" width="12.375" style="85" customWidth="1"/>
    <col min="6404" max="6404" width="11.625" style="85" customWidth="1"/>
    <col min="6405" max="6405" width="16.25" style="85" customWidth="1"/>
    <col min="6406" max="6406" width="20.75" style="85" customWidth="1"/>
    <col min="6407" max="6656" width="9" style="85"/>
    <col min="6657" max="6657" width="3.75" style="85" customWidth="1"/>
    <col min="6658" max="6658" width="25.25" style="85" bestFit="1" customWidth="1"/>
    <col min="6659" max="6659" width="12.375" style="85" customWidth="1"/>
    <col min="6660" max="6660" width="11.625" style="85" customWidth="1"/>
    <col min="6661" max="6661" width="16.25" style="85" customWidth="1"/>
    <col min="6662" max="6662" width="20.75" style="85" customWidth="1"/>
    <col min="6663" max="6912" width="9" style="85"/>
    <col min="6913" max="6913" width="3.75" style="85" customWidth="1"/>
    <col min="6914" max="6914" width="25.25" style="85" bestFit="1" customWidth="1"/>
    <col min="6915" max="6915" width="12.375" style="85" customWidth="1"/>
    <col min="6916" max="6916" width="11.625" style="85" customWidth="1"/>
    <col min="6917" max="6917" width="16.25" style="85" customWidth="1"/>
    <col min="6918" max="6918" width="20.75" style="85" customWidth="1"/>
    <col min="6919" max="7168" width="9" style="85"/>
    <col min="7169" max="7169" width="3.75" style="85" customWidth="1"/>
    <col min="7170" max="7170" width="25.25" style="85" bestFit="1" customWidth="1"/>
    <col min="7171" max="7171" width="12.375" style="85" customWidth="1"/>
    <col min="7172" max="7172" width="11.625" style="85" customWidth="1"/>
    <col min="7173" max="7173" width="16.25" style="85" customWidth="1"/>
    <col min="7174" max="7174" width="20.75" style="85" customWidth="1"/>
    <col min="7175" max="7424" width="9" style="85"/>
    <col min="7425" max="7425" width="3.75" style="85" customWidth="1"/>
    <col min="7426" max="7426" width="25.25" style="85" bestFit="1" customWidth="1"/>
    <col min="7427" max="7427" width="12.375" style="85" customWidth="1"/>
    <col min="7428" max="7428" width="11.625" style="85" customWidth="1"/>
    <col min="7429" max="7429" width="16.25" style="85" customWidth="1"/>
    <col min="7430" max="7430" width="20.75" style="85" customWidth="1"/>
    <col min="7431" max="7680" width="9" style="85"/>
    <col min="7681" max="7681" width="3.75" style="85" customWidth="1"/>
    <col min="7682" max="7682" width="25.25" style="85" bestFit="1" customWidth="1"/>
    <col min="7683" max="7683" width="12.375" style="85" customWidth="1"/>
    <col min="7684" max="7684" width="11.625" style="85" customWidth="1"/>
    <col min="7685" max="7685" width="16.25" style="85" customWidth="1"/>
    <col min="7686" max="7686" width="20.75" style="85" customWidth="1"/>
    <col min="7687" max="7936" width="9" style="85"/>
    <col min="7937" max="7937" width="3.75" style="85" customWidth="1"/>
    <col min="7938" max="7938" width="25.25" style="85" bestFit="1" customWidth="1"/>
    <col min="7939" max="7939" width="12.375" style="85" customWidth="1"/>
    <col min="7940" max="7940" width="11.625" style="85" customWidth="1"/>
    <col min="7941" max="7941" width="16.25" style="85" customWidth="1"/>
    <col min="7942" max="7942" width="20.75" style="85" customWidth="1"/>
    <col min="7943" max="8192" width="9" style="85"/>
    <col min="8193" max="8193" width="3.75" style="85" customWidth="1"/>
    <col min="8194" max="8194" width="25.25" style="85" bestFit="1" customWidth="1"/>
    <col min="8195" max="8195" width="12.375" style="85" customWidth="1"/>
    <col min="8196" max="8196" width="11.625" style="85" customWidth="1"/>
    <col min="8197" max="8197" width="16.25" style="85" customWidth="1"/>
    <col min="8198" max="8198" width="20.75" style="85" customWidth="1"/>
    <col min="8199" max="8448" width="9" style="85"/>
    <col min="8449" max="8449" width="3.75" style="85" customWidth="1"/>
    <col min="8450" max="8450" width="25.25" style="85" bestFit="1" customWidth="1"/>
    <col min="8451" max="8451" width="12.375" style="85" customWidth="1"/>
    <col min="8452" max="8452" width="11.625" style="85" customWidth="1"/>
    <col min="8453" max="8453" width="16.25" style="85" customWidth="1"/>
    <col min="8454" max="8454" width="20.75" style="85" customWidth="1"/>
    <col min="8455" max="8704" width="9" style="85"/>
    <col min="8705" max="8705" width="3.75" style="85" customWidth="1"/>
    <col min="8706" max="8706" width="25.25" style="85" bestFit="1" customWidth="1"/>
    <col min="8707" max="8707" width="12.375" style="85" customWidth="1"/>
    <col min="8708" max="8708" width="11.625" style="85" customWidth="1"/>
    <col min="8709" max="8709" width="16.25" style="85" customWidth="1"/>
    <col min="8710" max="8710" width="20.75" style="85" customWidth="1"/>
    <col min="8711" max="8960" width="9" style="85"/>
    <col min="8961" max="8961" width="3.75" style="85" customWidth="1"/>
    <col min="8962" max="8962" width="25.25" style="85" bestFit="1" customWidth="1"/>
    <col min="8963" max="8963" width="12.375" style="85" customWidth="1"/>
    <col min="8964" max="8964" width="11.625" style="85" customWidth="1"/>
    <col min="8965" max="8965" width="16.25" style="85" customWidth="1"/>
    <col min="8966" max="8966" width="20.75" style="85" customWidth="1"/>
    <col min="8967" max="9216" width="9" style="85"/>
    <col min="9217" max="9217" width="3.75" style="85" customWidth="1"/>
    <col min="9218" max="9218" width="25.25" style="85" bestFit="1" customWidth="1"/>
    <col min="9219" max="9219" width="12.375" style="85" customWidth="1"/>
    <col min="9220" max="9220" width="11.625" style="85" customWidth="1"/>
    <col min="9221" max="9221" width="16.25" style="85" customWidth="1"/>
    <col min="9222" max="9222" width="20.75" style="85" customWidth="1"/>
    <col min="9223" max="9472" width="9" style="85"/>
    <col min="9473" max="9473" width="3.75" style="85" customWidth="1"/>
    <col min="9474" max="9474" width="25.25" style="85" bestFit="1" customWidth="1"/>
    <col min="9475" max="9475" width="12.375" style="85" customWidth="1"/>
    <col min="9476" max="9476" width="11.625" style="85" customWidth="1"/>
    <col min="9477" max="9477" width="16.25" style="85" customWidth="1"/>
    <col min="9478" max="9478" width="20.75" style="85" customWidth="1"/>
    <col min="9479" max="9728" width="9" style="85"/>
    <col min="9729" max="9729" width="3.75" style="85" customWidth="1"/>
    <col min="9730" max="9730" width="25.25" style="85" bestFit="1" customWidth="1"/>
    <col min="9731" max="9731" width="12.375" style="85" customWidth="1"/>
    <col min="9732" max="9732" width="11.625" style="85" customWidth="1"/>
    <col min="9733" max="9733" width="16.25" style="85" customWidth="1"/>
    <col min="9734" max="9734" width="20.75" style="85" customWidth="1"/>
    <col min="9735" max="9984" width="9" style="85"/>
    <col min="9985" max="9985" width="3.75" style="85" customWidth="1"/>
    <col min="9986" max="9986" width="25.25" style="85" bestFit="1" customWidth="1"/>
    <col min="9987" max="9987" width="12.375" style="85" customWidth="1"/>
    <col min="9988" max="9988" width="11.625" style="85" customWidth="1"/>
    <col min="9989" max="9989" width="16.25" style="85" customWidth="1"/>
    <col min="9990" max="9990" width="20.75" style="85" customWidth="1"/>
    <col min="9991" max="10240" width="9" style="85"/>
    <col min="10241" max="10241" width="3.75" style="85" customWidth="1"/>
    <col min="10242" max="10242" width="25.25" style="85" bestFit="1" customWidth="1"/>
    <col min="10243" max="10243" width="12.375" style="85" customWidth="1"/>
    <col min="10244" max="10244" width="11.625" style="85" customWidth="1"/>
    <col min="10245" max="10245" width="16.25" style="85" customWidth="1"/>
    <col min="10246" max="10246" width="20.75" style="85" customWidth="1"/>
    <col min="10247" max="10496" width="9" style="85"/>
    <col min="10497" max="10497" width="3.75" style="85" customWidth="1"/>
    <col min="10498" max="10498" width="25.25" style="85" bestFit="1" customWidth="1"/>
    <col min="10499" max="10499" width="12.375" style="85" customWidth="1"/>
    <col min="10500" max="10500" width="11.625" style="85" customWidth="1"/>
    <col min="10501" max="10501" width="16.25" style="85" customWidth="1"/>
    <col min="10502" max="10502" width="20.75" style="85" customWidth="1"/>
    <col min="10503" max="10752" width="9" style="85"/>
    <col min="10753" max="10753" width="3.75" style="85" customWidth="1"/>
    <col min="10754" max="10754" width="25.25" style="85" bestFit="1" customWidth="1"/>
    <col min="10755" max="10755" width="12.375" style="85" customWidth="1"/>
    <col min="10756" max="10756" width="11.625" style="85" customWidth="1"/>
    <col min="10757" max="10757" width="16.25" style="85" customWidth="1"/>
    <col min="10758" max="10758" width="20.75" style="85" customWidth="1"/>
    <col min="10759" max="11008" width="9" style="85"/>
    <col min="11009" max="11009" width="3.75" style="85" customWidth="1"/>
    <col min="11010" max="11010" width="25.25" style="85" bestFit="1" customWidth="1"/>
    <col min="11011" max="11011" width="12.375" style="85" customWidth="1"/>
    <col min="11012" max="11012" width="11.625" style="85" customWidth="1"/>
    <col min="11013" max="11013" width="16.25" style="85" customWidth="1"/>
    <col min="11014" max="11014" width="20.75" style="85" customWidth="1"/>
    <col min="11015" max="11264" width="9" style="85"/>
    <col min="11265" max="11265" width="3.75" style="85" customWidth="1"/>
    <col min="11266" max="11266" width="25.25" style="85" bestFit="1" customWidth="1"/>
    <col min="11267" max="11267" width="12.375" style="85" customWidth="1"/>
    <col min="11268" max="11268" width="11.625" style="85" customWidth="1"/>
    <col min="11269" max="11269" width="16.25" style="85" customWidth="1"/>
    <col min="11270" max="11270" width="20.75" style="85" customWidth="1"/>
    <col min="11271" max="11520" width="9" style="85"/>
    <col min="11521" max="11521" width="3.75" style="85" customWidth="1"/>
    <col min="11522" max="11522" width="25.25" style="85" bestFit="1" customWidth="1"/>
    <col min="11523" max="11523" width="12.375" style="85" customWidth="1"/>
    <col min="11524" max="11524" width="11.625" style="85" customWidth="1"/>
    <col min="11525" max="11525" width="16.25" style="85" customWidth="1"/>
    <col min="11526" max="11526" width="20.75" style="85" customWidth="1"/>
    <col min="11527" max="11776" width="9" style="85"/>
    <col min="11777" max="11777" width="3.75" style="85" customWidth="1"/>
    <col min="11778" max="11778" width="25.25" style="85" bestFit="1" customWidth="1"/>
    <col min="11779" max="11779" width="12.375" style="85" customWidth="1"/>
    <col min="11780" max="11780" width="11.625" style="85" customWidth="1"/>
    <col min="11781" max="11781" width="16.25" style="85" customWidth="1"/>
    <col min="11782" max="11782" width="20.75" style="85" customWidth="1"/>
    <col min="11783" max="12032" width="9" style="85"/>
    <col min="12033" max="12033" width="3.75" style="85" customWidth="1"/>
    <col min="12034" max="12034" width="25.25" style="85" bestFit="1" customWidth="1"/>
    <col min="12035" max="12035" width="12.375" style="85" customWidth="1"/>
    <col min="12036" max="12036" width="11.625" style="85" customWidth="1"/>
    <col min="12037" max="12037" width="16.25" style="85" customWidth="1"/>
    <col min="12038" max="12038" width="20.75" style="85" customWidth="1"/>
    <col min="12039" max="12288" width="9" style="85"/>
    <col min="12289" max="12289" width="3.75" style="85" customWidth="1"/>
    <col min="12290" max="12290" width="25.25" style="85" bestFit="1" customWidth="1"/>
    <col min="12291" max="12291" width="12.375" style="85" customWidth="1"/>
    <col min="12292" max="12292" width="11.625" style="85" customWidth="1"/>
    <col min="12293" max="12293" width="16.25" style="85" customWidth="1"/>
    <col min="12294" max="12294" width="20.75" style="85" customWidth="1"/>
    <col min="12295" max="12544" width="9" style="85"/>
    <col min="12545" max="12545" width="3.75" style="85" customWidth="1"/>
    <col min="12546" max="12546" width="25.25" style="85" bestFit="1" customWidth="1"/>
    <col min="12547" max="12547" width="12.375" style="85" customWidth="1"/>
    <col min="12548" max="12548" width="11.625" style="85" customWidth="1"/>
    <col min="12549" max="12549" width="16.25" style="85" customWidth="1"/>
    <col min="12550" max="12550" width="20.75" style="85" customWidth="1"/>
    <col min="12551" max="12800" width="9" style="85"/>
    <col min="12801" max="12801" width="3.75" style="85" customWidth="1"/>
    <col min="12802" max="12802" width="25.25" style="85" bestFit="1" customWidth="1"/>
    <col min="12803" max="12803" width="12.375" style="85" customWidth="1"/>
    <col min="12804" max="12804" width="11.625" style="85" customWidth="1"/>
    <col min="12805" max="12805" width="16.25" style="85" customWidth="1"/>
    <col min="12806" max="12806" width="20.75" style="85" customWidth="1"/>
    <col min="12807" max="13056" width="9" style="85"/>
    <col min="13057" max="13057" width="3.75" style="85" customWidth="1"/>
    <col min="13058" max="13058" width="25.25" style="85" bestFit="1" customWidth="1"/>
    <col min="13059" max="13059" width="12.375" style="85" customWidth="1"/>
    <col min="13060" max="13060" width="11.625" style="85" customWidth="1"/>
    <col min="13061" max="13061" width="16.25" style="85" customWidth="1"/>
    <col min="13062" max="13062" width="20.75" style="85" customWidth="1"/>
    <col min="13063" max="13312" width="9" style="85"/>
    <col min="13313" max="13313" width="3.75" style="85" customWidth="1"/>
    <col min="13314" max="13314" width="25.25" style="85" bestFit="1" customWidth="1"/>
    <col min="13315" max="13315" width="12.375" style="85" customWidth="1"/>
    <col min="13316" max="13316" width="11.625" style="85" customWidth="1"/>
    <col min="13317" max="13317" width="16.25" style="85" customWidth="1"/>
    <col min="13318" max="13318" width="20.75" style="85" customWidth="1"/>
    <col min="13319" max="13568" width="9" style="85"/>
    <col min="13569" max="13569" width="3.75" style="85" customWidth="1"/>
    <col min="13570" max="13570" width="25.25" style="85" bestFit="1" customWidth="1"/>
    <col min="13571" max="13571" width="12.375" style="85" customWidth="1"/>
    <col min="13572" max="13572" width="11.625" style="85" customWidth="1"/>
    <col min="13573" max="13573" width="16.25" style="85" customWidth="1"/>
    <col min="13574" max="13574" width="20.75" style="85" customWidth="1"/>
    <col min="13575" max="13824" width="9" style="85"/>
    <col min="13825" max="13825" width="3.75" style="85" customWidth="1"/>
    <col min="13826" max="13826" width="25.25" style="85" bestFit="1" customWidth="1"/>
    <col min="13827" max="13827" width="12.375" style="85" customWidth="1"/>
    <col min="13828" max="13828" width="11.625" style="85" customWidth="1"/>
    <col min="13829" max="13829" width="16.25" style="85" customWidth="1"/>
    <col min="13830" max="13830" width="20.75" style="85" customWidth="1"/>
    <col min="13831" max="14080" width="9" style="85"/>
    <col min="14081" max="14081" width="3.75" style="85" customWidth="1"/>
    <col min="14082" max="14082" width="25.25" style="85" bestFit="1" customWidth="1"/>
    <col min="14083" max="14083" width="12.375" style="85" customWidth="1"/>
    <col min="14084" max="14084" width="11.625" style="85" customWidth="1"/>
    <col min="14085" max="14085" width="16.25" style="85" customWidth="1"/>
    <col min="14086" max="14086" width="20.75" style="85" customWidth="1"/>
    <col min="14087" max="14336" width="9" style="85"/>
    <col min="14337" max="14337" width="3.75" style="85" customWidth="1"/>
    <col min="14338" max="14338" width="25.25" style="85" bestFit="1" customWidth="1"/>
    <col min="14339" max="14339" width="12.375" style="85" customWidth="1"/>
    <col min="14340" max="14340" width="11.625" style="85" customWidth="1"/>
    <col min="14341" max="14341" width="16.25" style="85" customWidth="1"/>
    <col min="14342" max="14342" width="20.75" style="85" customWidth="1"/>
    <col min="14343" max="14592" width="9" style="85"/>
    <col min="14593" max="14593" width="3.75" style="85" customWidth="1"/>
    <col min="14594" max="14594" width="25.25" style="85" bestFit="1" customWidth="1"/>
    <col min="14595" max="14595" width="12.375" style="85" customWidth="1"/>
    <col min="14596" max="14596" width="11.625" style="85" customWidth="1"/>
    <col min="14597" max="14597" width="16.25" style="85" customWidth="1"/>
    <col min="14598" max="14598" width="20.75" style="85" customWidth="1"/>
    <col min="14599" max="14848" width="9" style="85"/>
    <col min="14849" max="14849" width="3.75" style="85" customWidth="1"/>
    <col min="14850" max="14850" width="25.25" style="85" bestFit="1" customWidth="1"/>
    <col min="14851" max="14851" width="12.375" style="85" customWidth="1"/>
    <col min="14852" max="14852" width="11.625" style="85" customWidth="1"/>
    <col min="14853" max="14853" width="16.25" style="85" customWidth="1"/>
    <col min="14854" max="14854" width="20.75" style="85" customWidth="1"/>
    <col min="14855" max="15104" width="9" style="85"/>
    <col min="15105" max="15105" width="3.75" style="85" customWidth="1"/>
    <col min="15106" max="15106" width="25.25" style="85" bestFit="1" customWidth="1"/>
    <col min="15107" max="15107" width="12.375" style="85" customWidth="1"/>
    <col min="15108" max="15108" width="11.625" style="85" customWidth="1"/>
    <col min="15109" max="15109" width="16.25" style="85" customWidth="1"/>
    <col min="15110" max="15110" width="20.75" style="85" customWidth="1"/>
    <col min="15111" max="15360" width="9" style="85"/>
    <col min="15361" max="15361" width="3.75" style="85" customWidth="1"/>
    <col min="15362" max="15362" width="25.25" style="85" bestFit="1" customWidth="1"/>
    <col min="15363" max="15363" width="12.375" style="85" customWidth="1"/>
    <col min="15364" max="15364" width="11.625" style="85" customWidth="1"/>
    <col min="15365" max="15365" width="16.25" style="85" customWidth="1"/>
    <col min="15366" max="15366" width="20.75" style="85" customWidth="1"/>
    <col min="15367" max="15616" width="9" style="85"/>
    <col min="15617" max="15617" width="3.75" style="85" customWidth="1"/>
    <col min="15618" max="15618" width="25.25" style="85" bestFit="1" customWidth="1"/>
    <col min="15619" max="15619" width="12.375" style="85" customWidth="1"/>
    <col min="15620" max="15620" width="11.625" style="85" customWidth="1"/>
    <col min="15621" max="15621" width="16.25" style="85" customWidth="1"/>
    <col min="15622" max="15622" width="20.75" style="85" customWidth="1"/>
    <col min="15623" max="15872" width="9" style="85"/>
    <col min="15873" max="15873" width="3.75" style="85" customWidth="1"/>
    <col min="15874" max="15874" width="25.25" style="85" bestFit="1" customWidth="1"/>
    <col min="15875" max="15875" width="12.375" style="85" customWidth="1"/>
    <col min="15876" max="15876" width="11.625" style="85" customWidth="1"/>
    <col min="15877" max="15877" width="16.25" style="85" customWidth="1"/>
    <col min="15878" max="15878" width="20.75" style="85" customWidth="1"/>
    <col min="15879" max="16128" width="9" style="85"/>
    <col min="16129" max="16129" width="3.75" style="85" customWidth="1"/>
    <col min="16130" max="16130" width="25.25" style="85" bestFit="1" customWidth="1"/>
    <col min="16131" max="16131" width="12.375" style="85" customWidth="1"/>
    <col min="16132" max="16132" width="11.625" style="85" customWidth="1"/>
    <col min="16133" max="16133" width="16.25" style="85" customWidth="1"/>
    <col min="16134" max="16134" width="20.75" style="85" customWidth="1"/>
    <col min="16135" max="16384" width="9" style="85"/>
  </cols>
  <sheetData>
    <row r="1" spans="2:6" ht="27" customHeight="1">
      <c r="B1" s="190" t="s">
        <v>298</v>
      </c>
      <c r="C1" s="190"/>
    </row>
    <row r="2" spans="2:6" ht="18" customHeight="1">
      <c r="B2" s="121" t="s">
        <v>299</v>
      </c>
      <c r="C2" s="121"/>
    </row>
    <row r="3" spans="2:6" ht="21.95" customHeight="1">
      <c r="B3" s="191"/>
      <c r="C3" s="191"/>
      <c r="D3" s="191"/>
    </row>
    <row r="4" spans="2:6" ht="21.95" customHeight="1">
      <c r="B4" s="184" t="s">
        <v>300</v>
      </c>
      <c r="C4" s="184"/>
      <c r="D4" s="184"/>
      <c r="E4" s="184"/>
      <c r="F4" s="184"/>
    </row>
    <row r="5" spans="2:6" ht="21.95" customHeight="1">
      <c r="B5" s="122" t="s">
        <v>31</v>
      </c>
      <c r="C5" s="123" t="s">
        <v>14</v>
      </c>
      <c r="D5" s="123" t="s">
        <v>3</v>
      </c>
      <c r="E5" s="123" t="s">
        <v>64</v>
      </c>
      <c r="F5" s="123" t="s">
        <v>1</v>
      </c>
    </row>
    <row r="6" spans="2:6" ht="21.95" customHeight="1">
      <c r="B6" s="185" t="s">
        <v>23</v>
      </c>
      <c r="C6" s="186"/>
      <c r="D6" s="186"/>
      <c r="E6" s="186"/>
      <c r="F6" s="187"/>
    </row>
    <row r="7" spans="2:6" ht="21.95" customHeight="1">
      <c r="B7" s="124" t="s">
        <v>133</v>
      </c>
      <c r="C7" s="125" t="s">
        <v>134</v>
      </c>
      <c r="D7" s="126">
        <v>1</v>
      </c>
      <c r="E7" s="126">
        <v>600000</v>
      </c>
      <c r="F7" s="126">
        <v>144000</v>
      </c>
    </row>
    <row r="8" spans="2:6" ht="21.95" customHeight="1">
      <c r="B8" s="124" t="s">
        <v>301</v>
      </c>
      <c r="C8" s="125" t="s">
        <v>132</v>
      </c>
      <c r="D8" s="126">
        <v>1</v>
      </c>
      <c r="E8" s="126">
        <v>317000</v>
      </c>
      <c r="F8" s="126">
        <v>53890</v>
      </c>
    </row>
    <row r="9" spans="2:6" ht="21.95" customHeight="1">
      <c r="B9" s="124" t="s">
        <v>126</v>
      </c>
      <c r="C9" s="125" t="s">
        <v>127</v>
      </c>
      <c r="D9" s="126">
        <v>1</v>
      </c>
      <c r="E9" s="126">
        <v>1000000</v>
      </c>
      <c r="F9" s="126">
        <v>1100000</v>
      </c>
    </row>
    <row r="10" spans="2:6" ht="21.95" customHeight="1">
      <c r="B10" s="192" t="s">
        <v>24</v>
      </c>
      <c r="C10" s="193"/>
      <c r="D10" s="126">
        <f>SUM(D7:D9)</f>
        <v>3</v>
      </c>
      <c r="E10" s="126">
        <f>SUM(E7:E9)</f>
        <v>1917000</v>
      </c>
      <c r="F10" s="126">
        <f>SUM(F7:F9)</f>
        <v>1297890</v>
      </c>
    </row>
    <row r="11" spans="2:6" ht="21" customHeight="1">
      <c r="B11" s="188" t="s">
        <v>302</v>
      </c>
      <c r="C11" s="189"/>
      <c r="D11" s="126">
        <v>3</v>
      </c>
      <c r="E11" s="126">
        <v>1917000</v>
      </c>
      <c r="F11" s="126">
        <v>1297890</v>
      </c>
    </row>
    <row r="12" spans="2:6" ht="18">
      <c r="B12" s="127"/>
      <c r="C12" s="127"/>
      <c r="D12" s="127"/>
      <c r="E12" s="127"/>
      <c r="F12" s="127"/>
    </row>
    <row r="13" spans="2:6" ht="23.25">
      <c r="B13" s="184" t="s">
        <v>303</v>
      </c>
      <c r="C13" s="184"/>
      <c r="D13" s="184"/>
      <c r="E13" s="184"/>
      <c r="F13" s="184"/>
    </row>
    <row r="14" spans="2:6" ht="21.75" customHeight="1">
      <c r="B14" s="128" t="s">
        <v>31</v>
      </c>
      <c r="C14" s="129" t="s">
        <v>14</v>
      </c>
      <c r="D14" s="129" t="s">
        <v>3</v>
      </c>
      <c r="E14" s="129" t="s">
        <v>64</v>
      </c>
      <c r="F14" s="129" t="s">
        <v>1</v>
      </c>
    </row>
    <row r="15" spans="2:6" ht="21.75" customHeight="1">
      <c r="B15" s="185" t="s">
        <v>304</v>
      </c>
      <c r="C15" s="186"/>
      <c r="D15" s="186"/>
      <c r="E15" s="186"/>
      <c r="F15" s="187"/>
    </row>
    <row r="16" spans="2:6" ht="18">
      <c r="B16" s="124" t="s">
        <v>305</v>
      </c>
      <c r="C16" s="125" t="s">
        <v>73</v>
      </c>
      <c r="D16" s="126">
        <v>2</v>
      </c>
      <c r="E16" s="126">
        <v>576496</v>
      </c>
      <c r="F16" s="126">
        <v>1746017.92</v>
      </c>
    </row>
    <row r="17" spans="2:6" ht="18">
      <c r="B17" s="188" t="s">
        <v>306</v>
      </c>
      <c r="C17" s="189"/>
      <c r="D17" s="126">
        <f>SUM(D16)</f>
        <v>2</v>
      </c>
      <c r="E17" s="126">
        <f>SUM(E16)</f>
        <v>576496</v>
      </c>
      <c r="F17" s="126">
        <f>SUM(F16)</f>
        <v>1746017.92</v>
      </c>
    </row>
    <row r="18" spans="2:6" ht="18">
      <c r="B18" s="188" t="s">
        <v>302</v>
      </c>
      <c r="C18" s="189"/>
      <c r="D18" s="126">
        <v>2</v>
      </c>
      <c r="E18" s="126">
        <v>576496</v>
      </c>
      <c r="F18" s="126">
        <v>1746017.92</v>
      </c>
    </row>
  </sheetData>
  <mergeCells count="10">
    <mergeCell ref="B13:F13"/>
    <mergeCell ref="B15:F15"/>
    <mergeCell ref="B17:C17"/>
    <mergeCell ref="B18:C18"/>
    <mergeCell ref="B1:C1"/>
    <mergeCell ref="B3:D3"/>
    <mergeCell ref="B4:F4"/>
    <mergeCell ref="B6:F6"/>
    <mergeCell ref="B10:C10"/>
    <mergeCell ref="B11:C11"/>
  </mergeCells>
  <pageMargins left="0" right="0"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0"/>
  <sheetViews>
    <sheetView rightToLeft="1" topLeftCell="A2" zoomScale="90" zoomScaleNormal="90" workbookViewId="0">
      <selection activeCell="B27" sqref="B27"/>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8" customHeight="1">
      <c r="B1" s="197" t="s">
        <v>290</v>
      </c>
      <c r="C1" s="197"/>
      <c r="D1" s="197"/>
      <c r="E1" s="197"/>
    </row>
    <row r="2" spans="2:5" ht="20.25" customHeight="1">
      <c r="B2" s="46" t="s">
        <v>13</v>
      </c>
      <c r="C2" s="46" t="s">
        <v>14</v>
      </c>
      <c r="D2" s="46" t="s">
        <v>35</v>
      </c>
      <c r="E2" s="46" t="s">
        <v>36</v>
      </c>
    </row>
    <row r="3" spans="2:5" ht="10.5" customHeight="1">
      <c r="B3" s="198" t="s">
        <v>23</v>
      </c>
      <c r="C3" s="198"/>
      <c r="D3" s="198"/>
      <c r="E3" s="198"/>
    </row>
    <row r="4" spans="2:5" ht="10.5" customHeight="1">
      <c r="B4" s="54" t="s">
        <v>119</v>
      </c>
      <c r="C4" s="54" t="s">
        <v>120</v>
      </c>
      <c r="D4" s="55">
        <v>2.65</v>
      </c>
      <c r="E4" s="55">
        <v>2.65</v>
      </c>
    </row>
    <row r="5" spans="2:5" s="85" customFormat="1" ht="10.5" customHeight="1">
      <c r="B5" s="92" t="s">
        <v>269</v>
      </c>
      <c r="C5" s="93" t="s">
        <v>270</v>
      </c>
      <c r="D5" s="8">
        <v>0.7</v>
      </c>
      <c r="E5" s="8">
        <v>0.7</v>
      </c>
    </row>
    <row r="6" spans="2:5" s="85" customFormat="1" ht="10.5" customHeight="1">
      <c r="B6" s="67" t="s">
        <v>115</v>
      </c>
      <c r="C6" s="66" t="s">
        <v>92</v>
      </c>
      <c r="D6" s="8">
        <v>0.28999999999999998</v>
      </c>
      <c r="E6" s="95">
        <v>0.3</v>
      </c>
    </row>
    <row r="7" spans="2:5" s="85" customFormat="1" ht="10.5" customHeight="1">
      <c r="B7" s="69" t="s">
        <v>103</v>
      </c>
      <c r="C7" s="70" t="s">
        <v>104</v>
      </c>
      <c r="D7" s="8">
        <v>0.7</v>
      </c>
      <c r="E7" s="95">
        <v>0.7</v>
      </c>
    </row>
    <row r="8" spans="2:5" s="85" customFormat="1" ht="10.5" customHeight="1">
      <c r="B8" s="19" t="s">
        <v>216</v>
      </c>
      <c r="C8" s="78" t="s">
        <v>215</v>
      </c>
      <c r="D8" s="106">
        <v>0.14000000000000001</v>
      </c>
      <c r="E8" s="110">
        <v>0.14000000000000001</v>
      </c>
    </row>
    <row r="9" spans="2:5" s="85" customFormat="1" ht="10.5" customHeight="1">
      <c r="B9" s="67" t="s">
        <v>260</v>
      </c>
      <c r="C9" s="66" t="s">
        <v>261</v>
      </c>
      <c r="D9" s="8">
        <v>0.08</v>
      </c>
      <c r="E9" s="55">
        <v>0.08</v>
      </c>
    </row>
    <row r="10" spans="2:5" s="85" customFormat="1" ht="10.5" customHeight="1">
      <c r="B10" s="67" t="s">
        <v>203</v>
      </c>
      <c r="C10" s="66" t="s">
        <v>204</v>
      </c>
      <c r="D10" s="8">
        <v>0.2</v>
      </c>
      <c r="E10" s="55">
        <v>0.2</v>
      </c>
    </row>
    <row r="11" spans="2:5" s="85" customFormat="1" ht="10.5" customHeight="1">
      <c r="B11" s="67" t="s">
        <v>164</v>
      </c>
      <c r="C11" s="66" t="s">
        <v>165</v>
      </c>
      <c r="D11" s="8">
        <v>0.18</v>
      </c>
      <c r="E11" s="55">
        <v>0.18</v>
      </c>
    </row>
    <row r="12" spans="2:5" s="85" customFormat="1" ht="10.5" customHeight="1">
      <c r="B12" s="69" t="s">
        <v>170</v>
      </c>
      <c r="C12" s="70" t="s">
        <v>171</v>
      </c>
      <c r="D12" s="8">
        <v>0.63</v>
      </c>
      <c r="E12" s="55">
        <v>0.63</v>
      </c>
    </row>
    <row r="13" spans="2:5" s="85" customFormat="1" ht="10.5" customHeight="1">
      <c r="B13" s="198" t="s">
        <v>262</v>
      </c>
      <c r="C13" s="198"/>
      <c r="D13" s="198"/>
      <c r="E13" s="198"/>
    </row>
    <row r="14" spans="2:5" s="85" customFormat="1" ht="10.5" customHeight="1">
      <c r="B14" s="67" t="s">
        <v>247</v>
      </c>
      <c r="C14" s="66" t="s">
        <v>248</v>
      </c>
      <c r="D14" s="8">
        <v>0.28000000000000003</v>
      </c>
      <c r="E14" s="8">
        <v>0.28000000000000003</v>
      </c>
    </row>
    <row r="15" spans="2:5" s="85" customFormat="1" ht="10.5" customHeight="1">
      <c r="B15" s="202" t="s">
        <v>25</v>
      </c>
      <c r="C15" s="203"/>
      <c r="D15" s="203"/>
      <c r="E15" s="204"/>
    </row>
    <row r="16" spans="2:5" s="85" customFormat="1" ht="10.5" customHeight="1">
      <c r="B16" s="67" t="s">
        <v>82</v>
      </c>
      <c r="C16" s="66" t="s">
        <v>83</v>
      </c>
      <c r="D16" s="8">
        <v>1.52</v>
      </c>
      <c r="E16" s="8">
        <v>1.52</v>
      </c>
    </row>
    <row r="17" spans="2:5" s="85" customFormat="1" ht="10.5" customHeight="1">
      <c r="B17" s="56" t="s">
        <v>80</v>
      </c>
      <c r="C17" s="56" t="s">
        <v>81</v>
      </c>
      <c r="D17" s="8">
        <v>0.33</v>
      </c>
      <c r="E17" s="8">
        <v>0.33</v>
      </c>
    </row>
    <row r="18" spans="2:5" s="85" customFormat="1" ht="10.5" customHeight="1">
      <c r="B18" s="194" t="s">
        <v>26</v>
      </c>
      <c r="C18" s="195"/>
      <c r="D18" s="195"/>
      <c r="E18" s="196"/>
    </row>
    <row r="19" spans="2:5" s="85" customFormat="1" ht="10.5" customHeight="1">
      <c r="B19" s="40" t="s">
        <v>152</v>
      </c>
      <c r="C19" s="40" t="s">
        <v>153</v>
      </c>
      <c r="D19" s="8">
        <v>9</v>
      </c>
      <c r="E19" s="55">
        <v>9</v>
      </c>
    </row>
    <row r="20" spans="2:5" s="85" customFormat="1" ht="10.5" customHeight="1">
      <c r="B20" s="40" t="s">
        <v>224</v>
      </c>
      <c r="C20" s="40" t="s">
        <v>225</v>
      </c>
      <c r="D20" s="8">
        <v>0.84</v>
      </c>
      <c r="E20" s="55">
        <v>0.84</v>
      </c>
    </row>
    <row r="21" spans="2:5" s="85" customFormat="1" ht="10.5" customHeight="1">
      <c r="B21" s="40" t="s">
        <v>175</v>
      </c>
      <c r="C21" s="40" t="s">
        <v>176</v>
      </c>
      <c r="D21" s="8">
        <v>0.65</v>
      </c>
      <c r="E21" s="55">
        <v>0.65</v>
      </c>
    </row>
    <row r="22" spans="2:5" s="85" customFormat="1" ht="10.5" customHeight="1">
      <c r="B22" s="40" t="s">
        <v>88</v>
      </c>
      <c r="C22" s="40" t="s">
        <v>89</v>
      </c>
      <c r="D22" s="8">
        <v>8.01</v>
      </c>
      <c r="E22" s="55">
        <v>8</v>
      </c>
    </row>
    <row r="23" spans="2:5" ht="10.5" customHeight="1">
      <c r="B23" s="194" t="s">
        <v>28</v>
      </c>
      <c r="C23" s="195"/>
      <c r="D23" s="195"/>
      <c r="E23" s="196"/>
    </row>
    <row r="24" spans="2:5" s="85" customFormat="1" ht="10.5" customHeight="1">
      <c r="B24" s="7" t="s">
        <v>218</v>
      </c>
      <c r="C24" s="78" t="s">
        <v>217</v>
      </c>
      <c r="D24" s="8">
        <v>5.3</v>
      </c>
      <c r="E24" s="102">
        <v>5.3</v>
      </c>
    </row>
    <row r="25" spans="2:5" s="85" customFormat="1" ht="10.5" customHeight="1">
      <c r="B25" s="40" t="s">
        <v>229</v>
      </c>
      <c r="C25" s="40" t="s">
        <v>230</v>
      </c>
      <c r="D25" s="8">
        <v>13</v>
      </c>
      <c r="E25" s="102">
        <v>13</v>
      </c>
    </row>
    <row r="26" spans="2:5" s="85" customFormat="1" ht="10.5" customHeight="1">
      <c r="B26" s="40" t="s">
        <v>207</v>
      </c>
      <c r="C26" s="40" t="s">
        <v>208</v>
      </c>
      <c r="D26" s="8">
        <v>0.83</v>
      </c>
      <c r="E26" s="102">
        <v>0.84</v>
      </c>
    </row>
    <row r="27" spans="2:5" s="85" customFormat="1" ht="10.5" customHeight="1">
      <c r="B27" s="40" t="s">
        <v>118</v>
      </c>
      <c r="C27" s="40" t="s">
        <v>110</v>
      </c>
      <c r="D27" s="8">
        <v>8</v>
      </c>
      <c r="E27" s="102">
        <v>8</v>
      </c>
    </row>
    <row r="28" spans="2:5" s="85" customFormat="1" ht="10.5" customHeight="1">
      <c r="B28" s="40" t="s">
        <v>93</v>
      </c>
      <c r="C28" s="40" t="s">
        <v>94</v>
      </c>
      <c r="D28" s="8">
        <v>10.75</v>
      </c>
      <c r="E28" s="102">
        <v>10.75</v>
      </c>
    </row>
    <row r="29" spans="2:5" s="85" customFormat="1" ht="10.5" customHeight="1">
      <c r="B29" s="40" t="s">
        <v>160</v>
      </c>
      <c r="C29" s="40" t="s">
        <v>161</v>
      </c>
      <c r="D29" s="119">
        <v>10.1</v>
      </c>
      <c r="E29" s="102">
        <v>10.1</v>
      </c>
    </row>
    <row r="30" spans="2:5" ht="10.5" customHeight="1">
      <c r="B30" s="199" t="s">
        <v>29</v>
      </c>
      <c r="C30" s="200"/>
      <c r="D30" s="200"/>
      <c r="E30" s="201"/>
    </row>
    <row r="31" spans="2:5" s="85" customFormat="1" ht="10.5" customHeight="1">
      <c r="B31" s="40" t="s">
        <v>168</v>
      </c>
      <c r="C31" s="40" t="s">
        <v>169</v>
      </c>
      <c r="D31" s="8">
        <v>1.2</v>
      </c>
      <c r="E31" s="55">
        <v>1.2</v>
      </c>
    </row>
    <row r="32" spans="2:5" s="85" customFormat="1" ht="10.5" customHeight="1">
      <c r="B32" s="40" t="s">
        <v>245</v>
      </c>
      <c r="C32" s="40" t="s">
        <v>246</v>
      </c>
      <c r="D32" s="8">
        <v>0.31</v>
      </c>
      <c r="E32" s="55">
        <v>0.31</v>
      </c>
    </row>
    <row r="33" spans="2:5" s="85" customFormat="1" ht="10.5" customHeight="1">
      <c r="B33" s="40" t="s">
        <v>263</v>
      </c>
      <c r="C33" s="40" t="s">
        <v>264</v>
      </c>
      <c r="D33" s="8">
        <v>9</v>
      </c>
      <c r="E33" s="55">
        <v>9</v>
      </c>
    </row>
    <row r="34" spans="2:5" s="85" customFormat="1" ht="10.5" customHeight="1">
      <c r="B34" s="40" t="s">
        <v>179</v>
      </c>
      <c r="C34" s="40" t="s">
        <v>180</v>
      </c>
      <c r="D34" s="8">
        <v>8.15</v>
      </c>
      <c r="E34" s="55">
        <v>8.15</v>
      </c>
    </row>
    <row r="35" spans="2:5" ht="13.5" customHeight="1">
      <c r="B35" s="197" t="s">
        <v>291</v>
      </c>
      <c r="C35" s="197"/>
      <c r="D35" s="197"/>
      <c r="E35" s="197"/>
    </row>
    <row r="36" spans="2:5" ht="16.5" customHeight="1">
      <c r="B36" s="46" t="s">
        <v>31</v>
      </c>
      <c r="C36" s="46" t="s">
        <v>14</v>
      </c>
      <c r="D36" s="46" t="s">
        <v>35</v>
      </c>
      <c r="E36" s="46" t="s">
        <v>36</v>
      </c>
    </row>
    <row r="37" spans="2:5" ht="10.5" customHeight="1">
      <c r="B37" s="194" t="s">
        <v>23</v>
      </c>
      <c r="C37" s="195"/>
      <c r="D37" s="195"/>
      <c r="E37" s="196"/>
    </row>
    <row r="38" spans="2:5" ht="10.5" customHeight="1">
      <c r="B38" s="56" t="s">
        <v>105</v>
      </c>
      <c r="C38" s="56" t="s">
        <v>106</v>
      </c>
      <c r="D38" s="62">
        <v>1</v>
      </c>
      <c r="E38" s="62">
        <v>1</v>
      </c>
    </row>
    <row r="39" spans="2:5" ht="10.5" customHeight="1">
      <c r="B39" s="59" t="s">
        <v>86</v>
      </c>
      <c r="C39" s="59" t="s">
        <v>87</v>
      </c>
      <c r="D39" s="64">
        <v>0.81</v>
      </c>
      <c r="E39" s="64">
        <v>0.81</v>
      </c>
    </row>
    <row r="40" spans="2:5" ht="10.5" customHeight="1">
      <c r="B40" s="9" t="s">
        <v>166</v>
      </c>
      <c r="C40" s="7" t="s">
        <v>167</v>
      </c>
      <c r="D40" s="57" t="s">
        <v>41</v>
      </c>
      <c r="E40" s="57" t="s">
        <v>41</v>
      </c>
    </row>
    <row r="41" spans="2:5" ht="10.5" customHeight="1">
      <c r="B41" s="61" t="s">
        <v>177</v>
      </c>
      <c r="C41" s="61" t="s">
        <v>178</v>
      </c>
      <c r="D41" s="57" t="s">
        <v>41</v>
      </c>
      <c r="E41" s="57" t="s">
        <v>41</v>
      </c>
    </row>
    <row r="42" spans="2:5" ht="10.5" customHeight="1">
      <c r="B42" s="40" t="s">
        <v>144</v>
      </c>
      <c r="C42" s="40" t="s">
        <v>145</v>
      </c>
      <c r="D42" s="8">
        <v>1.1499999999999999</v>
      </c>
      <c r="E42" s="76">
        <v>1.1499999999999999</v>
      </c>
    </row>
    <row r="43" spans="2:5" ht="10.5" customHeight="1">
      <c r="B43" s="54" t="s">
        <v>138</v>
      </c>
      <c r="C43" s="54" t="s">
        <v>137</v>
      </c>
      <c r="D43" s="8">
        <v>1</v>
      </c>
      <c r="E43" s="76">
        <v>1</v>
      </c>
    </row>
    <row r="44" spans="2:5" ht="10.5" customHeight="1">
      <c r="B44" s="40" t="s">
        <v>222</v>
      </c>
      <c r="C44" s="40" t="s">
        <v>223</v>
      </c>
      <c r="D44" s="8">
        <v>0.37</v>
      </c>
      <c r="E44" s="8">
        <v>0.37</v>
      </c>
    </row>
    <row r="45" spans="2:5" ht="10.5" customHeight="1">
      <c r="B45" s="40" t="s">
        <v>233</v>
      </c>
      <c r="C45" s="40" t="s">
        <v>234</v>
      </c>
      <c r="D45" s="8" t="s">
        <v>41</v>
      </c>
      <c r="E45" s="8" t="s">
        <v>41</v>
      </c>
    </row>
    <row r="46" spans="2:5" s="85" customFormat="1" ht="10.5" customHeight="1">
      <c r="B46" s="40" t="s">
        <v>254</v>
      </c>
      <c r="C46" s="40" t="s">
        <v>255</v>
      </c>
      <c r="D46" s="8">
        <v>1</v>
      </c>
      <c r="E46" s="8">
        <v>1</v>
      </c>
    </row>
    <row r="47" spans="2:5" s="85" customFormat="1" ht="10.5" customHeight="1">
      <c r="B47" s="40" t="s">
        <v>99</v>
      </c>
      <c r="C47" s="40" t="s">
        <v>100</v>
      </c>
      <c r="D47" s="8">
        <v>0.35</v>
      </c>
      <c r="E47" s="8">
        <v>0.35</v>
      </c>
    </row>
    <row r="48" spans="2:5" s="85" customFormat="1" ht="10.5" customHeight="1">
      <c r="B48" s="63" t="s">
        <v>280</v>
      </c>
      <c r="C48" s="63" t="s">
        <v>281</v>
      </c>
      <c r="D48" s="8">
        <v>1</v>
      </c>
      <c r="E48" s="8">
        <v>1</v>
      </c>
    </row>
    <row r="49" spans="2:5" s="85" customFormat="1" ht="10.5" customHeight="1">
      <c r="B49" s="40" t="s">
        <v>249</v>
      </c>
      <c r="C49" s="40" t="s">
        <v>250</v>
      </c>
      <c r="D49" s="8">
        <v>0.37</v>
      </c>
      <c r="E49" s="8">
        <v>0.37</v>
      </c>
    </row>
    <row r="50" spans="2:5" s="85" customFormat="1" ht="10.5" customHeight="1">
      <c r="B50" s="194" t="s">
        <v>253</v>
      </c>
      <c r="C50" s="195"/>
      <c r="D50" s="195"/>
      <c r="E50" s="196"/>
    </row>
    <row r="51" spans="2:5" s="85" customFormat="1" ht="10.5" customHeight="1">
      <c r="B51" s="54" t="s">
        <v>68</v>
      </c>
      <c r="C51" s="54" t="s">
        <v>69</v>
      </c>
      <c r="D51" s="8">
        <v>2.7</v>
      </c>
      <c r="E51" s="8">
        <v>2.7</v>
      </c>
    </row>
    <row r="52" spans="2:5" ht="10.5" customHeight="1">
      <c r="B52" s="194" t="s">
        <v>37</v>
      </c>
      <c r="C52" s="195"/>
      <c r="D52" s="195"/>
      <c r="E52" s="196"/>
    </row>
    <row r="53" spans="2:5" ht="10.5" customHeight="1">
      <c r="B53" s="58" t="s">
        <v>121</v>
      </c>
      <c r="C53" s="58" t="s">
        <v>122</v>
      </c>
      <c r="D53" s="55">
        <v>0.42</v>
      </c>
      <c r="E53" s="55">
        <v>0.42</v>
      </c>
    </row>
    <row r="54" spans="2:5" s="85" customFormat="1" ht="10.5" customHeight="1">
      <c r="B54" s="54" t="s">
        <v>158</v>
      </c>
      <c r="C54" s="54" t="s">
        <v>159</v>
      </c>
      <c r="D54" s="55">
        <v>0.47</v>
      </c>
      <c r="E54" s="55">
        <v>0.47</v>
      </c>
    </row>
    <row r="55" spans="2:5" ht="10.5" customHeight="1">
      <c r="B55" s="194" t="s">
        <v>38</v>
      </c>
      <c r="C55" s="195"/>
      <c r="D55" s="195"/>
      <c r="E55" s="196"/>
    </row>
    <row r="56" spans="2:5" ht="10.5" customHeight="1">
      <c r="B56" s="54" t="s">
        <v>129</v>
      </c>
      <c r="C56" s="54" t="s">
        <v>130</v>
      </c>
      <c r="D56" s="55">
        <v>0.36</v>
      </c>
      <c r="E56" s="55">
        <v>0.36</v>
      </c>
    </row>
    <row r="57" spans="2:5" ht="10.5" customHeight="1">
      <c r="B57" s="60" t="s">
        <v>201</v>
      </c>
      <c r="C57" s="60" t="s">
        <v>202</v>
      </c>
      <c r="D57" s="55">
        <v>0.9</v>
      </c>
      <c r="E57" s="55">
        <v>0.9</v>
      </c>
    </row>
    <row r="58" spans="2:5" ht="10.5" customHeight="1">
      <c r="B58" s="54" t="s">
        <v>39</v>
      </c>
      <c r="C58" s="54" t="s">
        <v>40</v>
      </c>
      <c r="D58" s="55">
        <v>0.8</v>
      </c>
      <c r="E58" s="55">
        <v>0.8</v>
      </c>
    </row>
    <row r="59" spans="2:5" ht="10.5" customHeight="1">
      <c r="B59" s="54" t="s">
        <v>74</v>
      </c>
      <c r="C59" s="54" t="s">
        <v>75</v>
      </c>
      <c r="D59" s="8">
        <v>1.35</v>
      </c>
      <c r="E59" s="8">
        <v>1.32</v>
      </c>
    </row>
    <row r="60" spans="2:5" s="85" customFormat="1" ht="10.5" customHeight="1">
      <c r="B60" s="65" t="s">
        <v>42</v>
      </c>
      <c r="C60" s="54" t="s">
        <v>43</v>
      </c>
      <c r="D60" s="8">
        <v>0.5</v>
      </c>
      <c r="E60" s="8">
        <v>0.5</v>
      </c>
    </row>
    <row r="61" spans="2:5" ht="10.5" customHeight="1">
      <c r="B61" s="194" t="s">
        <v>44</v>
      </c>
      <c r="C61" s="195"/>
      <c r="D61" s="195"/>
      <c r="E61" s="196"/>
    </row>
    <row r="62" spans="2:5" ht="10.5" customHeight="1">
      <c r="B62" s="54" t="s">
        <v>77</v>
      </c>
      <c r="C62" s="54" t="s">
        <v>78</v>
      </c>
      <c r="D62" s="57">
        <v>1</v>
      </c>
      <c r="E62" s="57">
        <v>1</v>
      </c>
    </row>
    <row r="63" spans="2:5" ht="10.5" customHeight="1">
      <c r="B63" s="59" t="s">
        <v>84</v>
      </c>
      <c r="C63" s="59" t="s">
        <v>85</v>
      </c>
      <c r="D63" s="57" t="s">
        <v>41</v>
      </c>
      <c r="E63" s="57" t="s">
        <v>41</v>
      </c>
    </row>
    <row r="64" spans="2:5" ht="10.5" customHeight="1">
      <c r="B64" s="54" t="s">
        <v>45</v>
      </c>
      <c r="C64" s="54" t="s">
        <v>46</v>
      </c>
      <c r="D64" s="8">
        <v>1</v>
      </c>
      <c r="E64" s="71">
        <v>1</v>
      </c>
    </row>
    <row r="65" spans="2:5" s="85" customFormat="1" ht="10.5" customHeight="1">
      <c r="B65" s="202" t="s">
        <v>25</v>
      </c>
      <c r="C65" s="203"/>
      <c r="D65" s="203"/>
      <c r="E65" s="204"/>
    </row>
    <row r="66" spans="2:5" s="85" customFormat="1" ht="10.5" customHeight="1">
      <c r="B66" s="54" t="s">
        <v>66</v>
      </c>
      <c r="C66" s="54" t="s">
        <v>67</v>
      </c>
      <c r="D66" s="8">
        <v>0.65</v>
      </c>
      <c r="E66" s="71">
        <v>0.65</v>
      </c>
    </row>
    <row r="67" spans="2:5" s="85" customFormat="1" ht="10.5" customHeight="1">
      <c r="B67" s="194" t="s">
        <v>26</v>
      </c>
      <c r="C67" s="195"/>
      <c r="D67" s="195"/>
      <c r="E67" s="196"/>
    </row>
    <row r="68" spans="2:5" s="85" customFormat="1" ht="10.5" customHeight="1">
      <c r="B68" s="40" t="s">
        <v>107</v>
      </c>
      <c r="C68" s="40" t="s">
        <v>108</v>
      </c>
      <c r="D68" s="8">
        <v>38.1</v>
      </c>
      <c r="E68" s="71">
        <v>38.1</v>
      </c>
    </row>
    <row r="69" spans="2:5" ht="10.5" customHeight="1">
      <c r="B69" s="194" t="s">
        <v>28</v>
      </c>
      <c r="C69" s="195"/>
      <c r="D69" s="195"/>
      <c r="E69" s="196"/>
    </row>
    <row r="70" spans="2:5" ht="10.5" customHeight="1">
      <c r="B70" s="40" t="s">
        <v>275</v>
      </c>
      <c r="C70" s="40" t="s">
        <v>276</v>
      </c>
      <c r="D70" s="8">
        <v>7.2</v>
      </c>
      <c r="E70" s="71">
        <v>7.2</v>
      </c>
    </row>
  </sheetData>
  <mergeCells count="16">
    <mergeCell ref="B50:E50"/>
    <mergeCell ref="B69:E69"/>
    <mergeCell ref="B23:E23"/>
    <mergeCell ref="B1:E1"/>
    <mergeCell ref="B3:E3"/>
    <mergeCell ref="B61:E61"/>
    <mergeCell ref="B30:E30"/>
    <mergeCell ref="B35:E35"/>
    <mergeCell ref="B37:E37"/>
    <mergeCell ref="B52:E52"/>
    <mergeCell ref="B55:E55"/>
    <mergeCell ref="B18:E18"/>
    <mergeCell ref="B13:E13"/>
    <mergeCell ref="B15:E15"/>
    <mergeCell ref="B65:E65"/>
    <mergeCell ref="B67:E67"/>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topLeftCell="A7" workbookViewId="0">
      <selection activeCell="B15" sqref="B15"/>
    </sheetView>
  </sheetViews>
  <sheetFormatPr defaultRowHeight="14.25"/>
  <cols>
    <col min="1" max="1" width="1.25" customWidth="1"/>
    <col min="2" max="2" width="22" customWidth="1"/>
    <col min="3" max="3" width="11.375" style="88"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205" t="s">
        <v>114</v>
      </c>
      <c r="C1" s="205"/>
      <c r="D1" s="205"/>
    </row>
    <row r="2" spans="1:4" s="33" customFormat="1" ht="18" customHeight="1">
      <c r="B2" s="51" t="s">
        <v>31</v>
      </c>
      <c r="C2" s="86" t="s">
        <v>70</v>
      </c>
      <c r="D2" s="51" t="s">
        <v>71</v>
      </c>
    </row>
    <row r="3" spans="1:4" ht="39.950000000000003" customHeight="1">
      <c r="B3" s="18" t="s">
        <v>47</v>
      </c>
      <c r="C3" s="87">
        <v>42191</v>
      </c>
      <c r="D3" s="43" t="s">
        <v>193</v>
      </c>
    </row>
    <row r="4" spans="1:4" ht="39.950000000000003" customHeight="1">
      <c r="B4" s="18" t="s">
        <v>48</v>
      </c>
      <c r="C4" s="87">
        <v>42191</v>
      </c>
      <c r="D4" s="43" t="s">
        <v>192</v>
      </c>
    </row>
    <row r="5" spans="1:4" ht="39.950000000000003" customHeight="1">
      <c r="B5" s="18" t="s">
        <v>49</v>
      </c>
      <c r="C5" s="87">
        <v>42191</v>
      </c>
      <c r="D5" s="43" t="s">
        <v>191</v>
      </c>
    </row>
    <row r="6" spans="1:4" ht="36" customHeight="1">
      <c r="B6" s="18" t="s">
        <v>50</v>
      </c>
      <c r="C6" s="87">
        <v>42222</v>
      </c>
      <c r="D6" s="43" t="s">
        <v>190</v>
      </c>
    </row>
    <row r="7" spans="1:4" ht="42" customHeight="1">
      <c r="B7" s="18" t="s">
        <v>51</v>
      </c>
      <c r="C7" s="87">
        <v>42564</v>
      </c>
      <c r="D7" s="43" t="s">
        <v>188</v>
      </c>
    </row>
    <row r="8" spans="1:4" ht="43.5" customHeight="1">
      <c r="B8" s="18" t="s">
        <v>58</v>
      </c>
      <c r="C8" s="87">
        <v>42922</v>
      </c>
      <c r="D8" s="43" t="s">
        <v>195</v>
      </c>
    </row>
    <row r="9" spans="1:4" ht="42" customHeight="1">
      <c r="B9" s="18" t="s">
        <v>59</v>
      </c>
      <c r="C9" s="87">
        <v>42922</v>
      </c>
      <c r="D9" s="43" t="s">
        <v>197</v>
      </c>
    </row>
    <row r="10" spans="1:4" ht="35.25" customHeight="1">
      <c r="B10" s="18" t="s">
        <v>60</v>
      </c>
      <c r="C10" s="87">
        <v>42953</v>
      </c>
      <c r="D10" s="43" t="s">
        <v>124</v>
      </c>
    </row>
    <row r="11" spans="1:4" ht="37.5" customHeight="1">
      <c r="B11" s="18" t="s">
        <v>61</v>
      </c>
      <c r="C11" s="87">
        <v>42953</v>
      </c>
      <c r="D11" s="43" t="s">
        <v>187</v>
      </c>
    </row>
    <row r="12" spans="1:4" ht="34.5" customHeight="1">
      <c r="B12" s="18" t="s">
        <v>55</v>
      </c>
      <c r="C12" s="87">
        <v>42953</v>
      </c>
      <c r="D12" s="43" t="s">
        <v>189</v>
      </c>
    </row>
    <row r="13" spans="1:4" ht="27.75" customHeight="1">
      <c r="B13" s="18" t="s">
        <v>56</v>
      </c>
      <c r="C13" s="87">
        <v>42953</v>
      </c>
      <c r="D13" s="43" t="s">
        <v>123</v>
      </c>
    </row>
    <row r="14" spans="1:4" ht="39.950000000000003" customHeight="1">
      <c r="B14" s="18" t="s">
        <v>57</v>
      </c>
      <c r="C14" s="87">
        <v>42953</v>
      </c>
      <c r="D14" s="43" t="s">
        <v>196</v>
      </c>
    </row>
    <row r="15" spans="1:4" ht="53.25" customHeight="1">
      <c r="B15" s="18" t="s">
        <v>62</v>
      </c>
      <c r="C15" s="87">
        <v>42953</v>
      </c>
      <c r="D15" s="43" t="s">
        <v>194</v>
      </c>
    </row>
    <row r="16" spans="1:4" ht="45.75" customHeight="1">
      <c r="B16" s="18" t="s">
        <v>54</v>
      </c>
      <c r="C16" s="87">
        <v>42799</v>
      </c>
      <c r="D16" s="43" t="s">
        <v>109</v>
      </c>
    </row>
    <row r="17" spans="2:4" ht="27.75" customHeight="1">
      <c r="B17" s="19" t="s">
        <v>111</v>
      </c>
      <c r="C17" s="87">
        <v>43320</v>
      </c>
      <c r="D17" s="43" t="s">
        <v>95</v>
      </c>
    </row>
    <row r="18" spans="2:4" ht="30.75" customHeight="1">
      <c r="B18" s="19" t="s">
        <v>96</v>
      </c>
      <c r="C18" s="87">
        <v>43320</v>
      </c>
      <c r="D18" s="43" t="s">
        <v>97</v>
      </c>
    </row>
    <row r="19" spans="2:4" ht="25.5" customHeight="1">
      <c r="B19" s="7" t="s">
        <v>98</v>
      </c>
      <c r="C19" s="87">
        <v>43320</v>
      </c>
      <c r="D19" s="43" t="s">
        <v>186</v>
      </c>
    </row>
    <row r="20" spans="2:4" ht="30" customHeight="1">
      <c r="B20" s="19" t="s">
        <v>143</v>
      </c>
      <c r="C20" s="87">
        <v>43417</v>
      </c>
      <c r="D20" s="43" t="s">
        <v>174</v>
      </c>
    </row>
    <row r="21" spans="2:4" ht="33" customHeight="1">
      <c r="B21" s="18" t="s">
        <v>52</v>
      </c>
      <c r="C21" s="87">
        <v>42591</v>
      </c>
      <c r="D21" s="43" t="s">
        <v>125</v>
      </c>
    </row>
    <row r="22" spans="2:4" ht="44.25" customHeight="1">
      <c r="B22" s="44" t="s">
        <v>53</v>
      </c>
      <c r="C22" s="87">
        <v>42740</v>
      </c>
      <c r="D22" s="43" t="s">
        <v>113</v>
      </c>
    </row>
    <row r="23" spans="2:4" ht="48.75" customHeight="1">
      <c r="B23" s="19" t="s">
        <v>76</v>
      </c>
      <c r="C23" s="87">
        <v>43237</v>
      </c>
      <c r="D23" s="43" t="s">
        <v>112</v>
      </c>
    </row>
    <row r="24" spans="2:4" ht="36.75" customHeight="1">
      <c r="B24" s="19" t="s">
        <v>231</v>
      </c>
      <c r="C24" s="87">
        <v>43075</v>
      </c>
      <c r="D24" s="43" t="s">
        <v>213</v>
      </c>
    </row>
    <row r="25" spans="2:4" ht="59.25" customHeight="1">
      <c r="B25" s="19" t="s">
        <v>232</v>
      </c>
      <c r="C25" s="87">
        <v>43121</v>
      </c>
      <c r="D25" s="43" t="s">
        <v>214</v>
      </c>
    </row>
    <row r="26" spans="2:4" ht="75.75" customHeight="1">
      <c r="B26" s="32" t="s">
        <v>206</v>
      </c>
      <c r="C26" s="87">
        <v>43489</v>
      </c>
      <c r="D26" s="43" t="s">
        <v>211</v>
      </c>
    </row>
    <row r="27" spans="2:4" ht="45.75" customHeight="1">
      <c r="B27" s="60" t="s">
        <v>212</v>
      </c>
      <c r="C27" s="87">
        <v>43492</v>
      </c>
      <c r="D27" s="43" t="s">
        <v>209</v>
      </c>
    </row>
    <row r="28" spans="2:4" ht="44.25" customHeight="1">
      <c r="B28" s="60" t="s">
        <v>183</v>
      </c>
      <c r="C28" s="87">
        <v>43481</v>
      </c>
      <c r="D28" s="43" t="s">
        <v>210</v>
      </c>
    </row>
    <row r="29" spans="2:4" ht="22.5" customHeight="1">
      <c r="B29" s="100" t="s">
        <v>279</v>
      </c>
      <c r="C29" s="87">
        <v>43559</v>
      </c>
      <c r="D29" s="43" t="s">
        <v>283</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rightToLeft="1" topLeftCell="B1" zoomScaleNormal="100" workbookViewId="0">
      <selection activeCell="D6" sqref="D6"/>
    </sheetView>
  </sheetViews>
  <sheetFormatPr defaultRowHeight="14.25"/>
  <cols>
    <col min="1" max="1" width="2.75" style="14" hidden="1" customWidth="1"/>
    <col min="2" max="2" width="1.125" style="14" customWidth="1"/>
    <col min="3" max="3" width="14.875" style="14" customWidth="1"/>
    <col min="4" max="4" width="83.6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207" t="s">
        <v>288</v>
      </c>
      <c r="D1" s="207"/>
    </row>
    <row r="2" spans="3:4" s="13" customFormat="1" ht="17.25" customHeight="1">
      <c r="C2" s="208" t="s">
        <v>148</v>
      </c>
      <c r="D2" s="208"/>
    </row>
    <row r="3" spans="3:4" s="13" customFormat="1" ht="48.75" customHeight="1">
      <c r="C3" s="112" t="s">
        <v>287</v>
      </c>
      <c r="D3" s="113" t="s">
        <v>289</v>
      </c>
    </row>
    <row r="4" spans="3:4" s="13" customFormat="1" ht="44.25" customHeight="1">
      <c r="C4" s="103" t="s">
        <v>61</v>
      </c>
      <c r="D4" s="52" t="s">
        <v>296</v>
      </c>
    </row>
    <row r="5" spans="3:4" s="13" customFormat="1" ht="39.75" customHeight="1">
      <c r="C5" s="132" t="s">
        <v>312</v>
      </c>
      <c r="D5" s="52" t="s">
        <v>313</v>
      </c>
    </row>
    <row r="6" spans="3:4" s="13" customFormat="1" ht="48.75" customHeight="1">
      <c r="C6" s="18" t="s">
        <v>62</v>
      </c>
      <c r="D6" s="52" t="s">
        <v>311</v>
      </c>
    </row>
    <row r="7" spans="3:4" s="13" customFormat="1" ht="64.5" customHeight="1">
      <c r="C7" s="131" t="s">
        <v>150</v>
      </c>
      <c r="D7" s="52" t="s">
        <v>314</v>
      </c>
    </row>
    <row r="8" spans="3:4" s="13" customFormat="1" ht="49.5" customHeight="1">
      <c r="C8" s="19" t="s">
        <v>76</v>
      </c>
      <c r="D8" s="52" t="s">
        <v>308</v>
      </c>
    </row>
    <row r="9" spans="3:4" s="13" customFormat="1" ht="34.5" customHeight="1">
      <c r="C9" s="91" t="s">
        <v>267</v>
      </c>
      <c r="D9" s="52" t="s">
        <v>268</v>
      </c>
    </row>
    <row r="10" spans="3:4" s="13" customFormat="1" ht="31.5" customHeight="1">
      <c r="C10" s="83" t="s">
        <v>243</v>
      </c>
      <c r="D10" s="52" t="s">
        <v>244</v>
      </c>
    </row>
    <row r="11" spans="3:4" s="13" customFormat="1" ht="55.5" customHeight="1">
      <c r="C11" s="82" t="s">
        <v>240</v>
      </c>
      <c r="D11" s="52" t="s">
        <v>242</v>
      </c>
    </row>
    <row r="12" spans="3:4" s="13" customFormat="1" ht="36" customHeight="1">
      <c r="C12" s="81" t="s">
        <v>238</v>
      </c>
      <c r="D12" s="52" t="s">
        <v>241</v>
      </c>
    </row>
    <row r="13" spans="3:4" s="13" customFormat="1" ht="34.5" customHeight="1">
      <c r="C13" s="80" t="s">
        <v>236</v>
      </c>
      <c r="D13" s="52" t="s">
        <v>237</v>
      </c>
    </row>
    <row r="14" spans="3:4" s="13" customFormat="1" ht="33.75" customHeight="1">
      <c r="C14" s="79" t="s">
        <v>226</v>
      </c>
      <c r="D14" s="52" t="s">
        <v>228</v>
      </c>
    </row>
    <row r="15" spans="3:4" s="13" customFormat="1" ht="39.75" customHeight="1">
      <c r="C15" s="79" t="s">
        <v>221</v>
      </c>
      <c r="D15" s="52" t="s">
        <v>227</v>
      </c>
    </row>
    <row r="16" spans="3:4" s="13" customFormat="1" ht="30.75" customHeight="1">
      <c r="C16" s="75" t="s">
        <v>184</v>
      </c>
      <c r="D16" s="52" t="s">
        <v>185</v>
      </c>
    </row>
    <row r="17" spans="3:4" s="13" customFormat="1" ht="40.5" customHeight="1">
      <c r="C17" s="50" t="s">
        <v>150</v>
      </c>
      <c r="D17" s="52" t="s">
        <v>151</v>
      </c>
    </row>
    <row r="18" spans="3:4" ht="18" customHeight="1">
      <c r="C18" s="209" t="s">
        <v>284</v>
      </c>
      <c r="D18" s="209"/>
    </row>
    <row r="19" spans="3:4" s="13" customFormat="1" ht="52.5" customHeight="1">
      <c r="C19" s="103" t="s">
        <v>282</v>
      </c>
      <c r="D19" s="52" t="s">
        <v>286</v>
      </c>
    </row>
    <row r="20" spans="3:4" ht="21.75" customHeight="1">
      <c r="C20" s="206" t="s">
        <v>285</v>
      </c>
      <c r="D20" s="206"/>
    </row>
    <row r="21" spans="3:4" ht="58.5" customHeight="1">
      <c r="C21" s="53" t="s">
        <v>128</v>
      </c>
      <c r="D21" s="74" t="s">
        <v>205</v>
      </c>
    </row>
    <row r="22" spans="3:4" ht="45" customHeight="1">
      <c r="C22" s="68" t="s">
        <v>149</v>
      </c>
      <c r="D22" s="74" t="s">
        <v>198</v>
      </c>
    </row>
    <row r="23" spans="3:4" ht="46.5" customHeight="1">
      <c r="C23" s="50" t="s">
        <v>235</v>
      </c>
      <c r="D23" s="74" t="s">
        <v>271</v>
      </c>
    </row>
  </sheetData>
  <mergeCells count="4">
    <mergeCell ref="C20:D20"/>
    <mergeCell ref="C1:D1"/>
    <mergeCell ref="C2:D2"/>
    <mergeCell ref="C18:D18"/>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2019-04-21T10:47:43Z</cp:lastPrinted>
  <dcterms:created xsi:type="dcterms:W3CDTF">2018-01-02T05:37:56Z</dcterms:created>
  <dcterms:modified xsi:type="dcterms:W3CDTF">2019-04-21T11:39:56Z</dcterms:modified>
</cp:coreProperties>
</file>