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90" windowWidth="20115" windowHeight="7425" activeTab="2"/>
  </bookViews>
  <sheets>
    <sheet name="نشرة التداول" sheetId="1" r:id="rId1"/>
    <sheet name="اجانب" sheetId="2" r:id="rId2"/>
    <sheet name="الغير متداولة" sheetId="3" r:id="rId3"/>
    <sheet name="الشركات المتوقفة" sheetId="4" r:id="rId4"/>
    <sheet name="اخبار الشركات" sheetId="5" r:id="rId5"/>
  </sheets>
  <calcPr calcId="144525"/>
</workbook>
</file>

<file path=xl/calcChain.xml><?xml version="1.0" encoding="utf-8"?>
<calcChain xmlns="http://schemas.openxmlformats.org/spreadsheetml/2006/main">
  <c r="F18" i="2" l="1"/>
  <c r="E18" i="2"/>
  <c r="D18" i="2"/>
  <c r="F12" i="2"/>
  <c r="F11" i="2"/>
  <c r="E11" i="2"/>
  <c r="E12" i="2" s="1"/>
  <c r="D11" i="2"/>
  <c r="D12" i="2" s="1"/>
  <c r="F8" i="2"/>
  <c r="E8" i="2"/>
  <c r="D8" i="2"/>
  <c r="K32" i="1" l="1"/>
  <c r="L32" i="1"/>
  <c r="M32" i="1"/>
  <c r="K40" i="1"/>
  <c r="L40" i="1"/>
  <c r="M40" i="1"/>
  <c r="K45" i="1"/>
  <c r="L45" i="1"/>
  <c r="M45" i="1"/>
  <c r="K24" i="1"/>
  <c r="L24" i="1"/>
  <c r="M24" i="1"/>
  <c r="L49" i="1" l="1"/>
  <c r="M49" i="1"/>
  <c r="K49" i="1"/>
</calcChain>
</file>

<file path=xl/sharedStrings.xml><?xml version="1.0" encoding="utf-8"?>
<sst xmlns="http://schemas.openxmlformats.org/spreadsheetml/2006/main" count="437" uniqueCount="310">
  <si>
    <t>سوق العراق للاوراق المالية</t>
  </si>
  <si>
    <t>جلسة الثلاثاء الموافق 2018/1/2</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</si>
  <si>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</si>
  <si>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</si>
  <si>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</si>
  <si>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</si>
  <si>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</si>
  <si>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</si>
  <si>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</si>
  <si>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</si>
  <si>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</si>
  <si>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</si>
  <si>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</si>
  <si>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</si>
  <si>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نشرة التداول في السوق النظامي رقم (1)</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</si>
  <si>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</si>
  <si>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</si>
  <si>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</si>
  <si>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</si>
  <si>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</si>
  <si>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</si>
  <si>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</si>
  <si>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</si>
  <si>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</si>
  <si>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</si>
  <si>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</si>
  <si>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مصرف اشور</t>
  </si>
  <si>
    <t>BASH</t>
  </si>
  <si>
    <t>مصرف بغداد</t>
  </si>
  <si>
    <t>BBOB</t>
  </si>
  <si>
    <t>المصرف التجاري</t>
  </si>
  <si>
    <t>BCOI</t>
  </si>
  <si>
    <t>مصرف الخليج التجاري</t>
  </si>
  <si>
    <t>BGUC</t>
  </si>
  <si>
    <t>مصرف الاستثمار</t>
  </si>
  <si>
    <t>BIBI</t>
  </si>
  <si>
    <t xml:space="preserve">المصرف العراقي الاسلامي </t>
  </si>
  <si>
    <t>BIIB</t>
  </si>
  <si>
    <t>مصرف الشرق الاوسط</t>
  </si>
  <si>
    <t>BIME</t>
  </si>
  <si>
    <t>مصرف الموصل</t>
  </si>
  <si>
    <t>BMFI</t>
  </si>
  <si>
    <t>مصرف المنصور</t>
  </si>
  <si>
    <t>BMNS</t>
  </si>
  <si>
    <t xml:space="preserve">المصرف الوطني الاسلامي </t>
  </si>
  <si>
    <t>BNAI</t>
  </si>
  <si>
    <t xml:space="preserve">المصرف الاهلي </t>
  </si>
  <si>
    <t>BNOI</t>
  </si>
  <si>
    <t>مصرف سومر التجاري</t>
  </si>
  <si>
    <t>BSUC</t>
  </si>
  <si>
    <t>المصرف المتحد</t>
  </si>
  <si>
    <t>BUND</t>
  </si>
  <si>
    <t>مجموع قطاع المصارف</t>
  </si>
  <si>
    <t>قطاع الاتصالات</t>
  </si>
  <si>
    <t>مجموع قطاع الاتصالات</t>
  </si>
  <si>
    <t>اسيا سيل للاتصالات</t>
  </si>
  <si>
    <t>TASC</t>
  </si>
  <si>
    <t>قطاع الخدمات</t>
  </si>
  <si>
    <t>مجموع قطاع الخدمات</t>
  </si>
  <si>
    <t>بغداد العراق للنقل العام</t>
  </si>
  <si>
    <t>SBPT</t>
  </si>
  <si>
    <t>المعمورة العقارية</t>
  </si>
  <si>
    <t>SMRI</t>
  </si>
  <si>
    <t>قطاع الصناعة</t>
  </si>
  <si>
    <t>مجموع قطاع الصناعة</t>
  </si>
  <si>
    <t>بغداد للمشروبات الغازية</t>
  </si>
  <si>
    <t>IBSD</t>
  </si>
  <si>
    <t>الهلال الصناعيه</t>
  </si>
  <si>
    <t>IHLI</t>
  </si>
  <si>
    <t>تصنيع وتسويق التمور</t>
  </si>
  <si>
    <t>IIDP</t>
  </si>
  <si>
    <t>المعدنية والدراجات</t>
  </si>
  <si>
    <t>IMIB</t>
  </si>
  <si>
    <t>الخياطة الحديثة</t>
  </si>
  <si>
    <t>IMOS</t>
  </si>
  <si>
    <t>الكيمياوية والبلاستيكية</t>
  </si>
  <si>
    <t>INCP</t>
  </si>
  <si>
    <t>انتاج الالبسة الجاهزة</t>
  </si>
  <si>
    <t>IRMC</t>
  </si>
  <si>
    <t xml:space="preserve"> قطاع الفنادق والسياحة </t>
  </si>
  <si>
    <t>فندق بابل</t>
  </si>
  <si>
    <t>HBAY</t>
  </si>
  <si>
    <t>فنادق عشتار</t>
  </si>
  <si>
    <t>HISH</t>
  </si>
  <si>
    <t>فنادق المنصور</t>
  </si>
  <si>
    <t>HMAN</t>
  </si>
  <si>
    <t>الاستثمارات السياحية</t>
  </si>
  <si>
    <t>HNTI</t>
  </si>
  <si>
    <t>مجموع قطاع الفنادق</t>
  </si>
  <si>
    <t>قطاع الزراعة</t>
  </si>
  <si>
    <t>انتاج وتسويق اللحوم</t>
  </si>
  <si>
    <t>AIPM</t>
  </si>
  <si>
    <t>المنتجات الزراعية</t>
  </si>
  <si>
    <t>AIRP</t>
  </si>
  <si>
    <t>مجموع قطاع الزراعة</t>
  </si>
  <si>
    <t>مجموع السوق النظامي</t>
  </si>
  <si>
    <t>BIDB</t>
  </si>
  <si>
    <t xml:space="preserve">مصرف التنمية الدولي </t>
  </si>
  <si>
    <t>اسم الشركة</t>
  </si>
  <si>
    <t>اغلاق</t>
  </si>
  <si>
    <t>الاكثر ربحية</t>
  </si>
  <si>
    <t>الاكثر خسارة</t>
  </si>
  <si>
    <t xml:space="preserve">الاكثر نشاطا حسب الاسهم المتداولة </t>
  </si>
  <si>
    <t xml:space="preserve">الاكثر نشاطا حسب القيمة المتداولة </t>
  </si>
  <si>
    <t xml:space="preserve">شركة الربيع للوساطة </t>
  </si>
  <si>
    <t xml:space="preserve">المصارف تحت الوصاية </t>
  </si>
  <si>
    <t>1 -  مصرف دجلة والفرات متوقف عن التداول اعتبارا من جلسة  2017/1/5</t>
  </si>
  <si>
    <t xml:space="preserve">2 -  مصرف دار السلام متوقف عن التداول اعتبارا من جلسة 2016/8/9.  </t>
  </si>
  <si>
    <t>معدل السعر السابق</t>
  </si>
  <si>
    <t>سعر الاغلاق السابق</t>
  </si>
  <si>
    <t>الملاحظات</t>
  </si>
  <si>
    <t>الشركات غير المتداولة في السوق النظامي لجلسة الثلاثاء الموافق2018/1/2</t>
  </si>
  <si>
    <t>مصرف جيهان</t>
  </si>
  <si>
    <t>BCIH</t>
  </si>
  <si>
    <t xml:space="preserve">لم يتم التداول </t>
  </si>
  <si>
    <t>مصرف كوردستان</t>
  </si>
  <si>
    <t>BKUI</t>
  </si>
  <si>
    <t xml:space="preserve">مصرف البلاد الاسلامي </t>
  </si>
  <si>
    <t>BLAD</t>
  </si>
  <si>
    <t>مصرف بابل</t>
  </si>
  <si>
    <t>BBAY</t>
  </si>
  <si>
    <t>مصرف ايلاف الاسلامي</t>
  </si>
  <si>
    <t>BELF</t>
  </si>
  <si>
    <t>مصرف الائتمان</t>
  </si>
  <si>
    <t>BROI</t>
  </si>
  <si>
    <t>الخاتم للاتصالات</t>
  </si>
  <si>
    <t>TZNI</t>
  </si>
  <si>
    <t>قطاع التأمين</t>
  </si>
  <si>
    <t>دار السلام للتأمين</t>
  </si>
  <si>
    <t>NDSA</t>
  </si>
  <si>
    <t>الاهلية للتأمين</t>
  </si>
  <si>
    <t>NAHF</t>
  </si>
  <si>
    <t>الامين للتأمين</t>
  </si>
  <si>
    <t>NAME</t>
  </si>
  <si>
    <t>الخليج للتامين</t>
  </si>
  <si>
    <t>NGIR</t>
  </si>
  <si>
    <t>قطاع الاستثمار</t>
  </si>
  <si>
    <t>الوئام للاستثمار المالي</t>
  </si>
  <si>
    <t>VWIF</t>
  </si>
  <si>
    <t>الزوراء للاستثمار المالي</t>
  </si>
  <si>
    <t>VZAF</t>
  </si>
  <si>
    <t xml:space="preserve">النخبة للمقاولات العامة </t>
  </si>
  <si>
    <t>SNUC</t>
  </si>
  <si>
    <t>العراقية الاعمال الهندسية</t>
  </si>
  <si>
    <t>IIEW</t>
  </si>
  <si>
    <t>بغداد لمواد التغليف</t>
  </si>
  <si>
    <t>IBPM</t>
  </si>
  <si>
    <t>السجاد والمفروشات</t>
  </si>
  <si>
    <t>IITC</t>
  </si>
  <si>
    <t>سد الموصل السياحية</t>
  </si>
  <si>
    <t>HTVM</t>
  </si>
  <si>
    <t>فندق السدير</t>
  </si>
  <si>
    <t>HSAD</t>
  </si>
  <si>
    <t>فنادق كربلاء</t>
  </si>
  <si>
    <t>HKAR</t>
  </si>
  <si>
    <t>فندق بغداد</t>
  </si>
  <si>
    <t>HBAG</t>
  </si>
  <si>
    <t>فندق فلسطين</t>
  </si>
  <si>
    <t>HPAL</t>
  </si>
  <si>
    <t xml:space="preserve">اسماك الشرق الاوسط </t>
  </si>
  <si>
    <t>AMEF</t>
  </si>
  <si>
    <t xml:space="preserve">الحديثة للانتاج الحيواني </t>
  </si>
  <si>
    <t>AMAP</t>
  </si>
  <si>
    <t>الاهلية للانتاج الزراعي</t>
  </si>
  <si>
    <t>AAHP</t>
  </si>
  <si>
    <t xml:space="preserve"> الشركات غير المتداولة في السوق الثاني لجلسة الثلاثاء الموافق 2018/1/2</t>
  </si>
  <si>
    <t xml:space="preserve">مصرف العالم الاسلامي </t>
  </si>
  <si>
    <t>BWOR</t>
  </si>
  <si>
    <t>ــــــــــ</t>
  </si>
  <si>
    <t xml:space="preserve">مصرف زين العراق </t>
  </si>
  <si>
    <t>BZII</t>
  </si>
  <si>
    <t xml:space="preserve">مصرف الاقليم التجاري </t>
  </si>
  <si>
    <t>BRTB</t>
  </si>
  <si>
    <t>مصرف عبر العراق</t>
  </si>
  <si>
    <t>BTRI</t>
  </si>
  <si>
    <t xml:space="preserve">مصرف القابض  الاسلامي </t>
  </si>
  <si>
    <t>BQAB</t>
  </si>
  <si>
    <t>الحمراء للتأمين</t>
  </si>
  <si>
    <t>NHAM</t>
  </si>
  <si>
    <t>الباتك للاستثمارات المالية</t>
  </si>
  <si>
    <t>VBAT</t>
  </si>
  <si>
    <t>الامين للاستثمار المالي</t>
  </si>
  <si>
    <t>VAMF</t>
  </si>
  <si>
    <t>قطاع التحويل المالي</t>
  </si>
  <si>
    <t>المنافع للتحويل المالي</t>
  </si>
  <si>
    <t>MTMA</t>
  </si>
  <si>
    <t>مؤتة للتحويل المالي</t>
  </si>
  <si>
    <t>MTMO</t>
  </si>
  <si>
    <t xml:space="preserve">النبال العربية للتحويل المالي  </t>
  </si>
  <si>
    <t>MTNI</t>
  </si>
  <si>
    <t>النور للتحويل المالي</t>
  </si>
  <si>
    <t>MTNN</t>
  </si>
  <si>
    <t>الرابطة المالية للتحويل المالي</t>
  </si>
  <si>
    <t>MTRA</t>
  </si>
  <si>
    <t>النبلاء للتحويل المالي</t>
  </si>
  <si>
    <t>MTNO</t>
  </si>
  <si>
    <t xml:space="preserve">الحرير للتحويل المالي </t>
  </si>
  <si>
    <t>MTAH</t>
  </si>
  <si>
    <t xml:space="preserve">الامين للاستثمارات العقارية </t>
  </si>
  <si>
    <t>SAEI</t>
  </si>
  <si>
    <t>الصنائع الكيمياوية العصرية</t>
  </si>
  <si>
    <t>IMCI</t>
  </si>
  <si>
    <t>فندق اشور</t>
  </si>
  <si>
    <t>HASH</t>
  </si>
  <si>
    <t>الموصل لمدن الالعاب والاستثمارات السياحية (SMOF)</t>
  </si>
  <si>
    <t>الفلوجة لانتاج المواد الانشائية (IFCM)</t>
  </si>
  <si>
    <t>صناعة المواد الانشائية الحديثة (IMCM)</t>
  </si>
  <si>
    <t>الوطنية لصناعات الاثاث المنزلي (IHFI)</t>
  </si>
  <si>
    <t>صناعات الاصباغ الحديثة (IMPI)</t>
  </si>
  <si>
    <t>الصناعات الخفيفة (ITLI)</t>
  </si>
  <si>
    <t>مصرف دار السلام (BDSI)</t>
  </si>
  <si>
    <t>مصرف دجلة والفرات (BDFD)</t>
  </si>
  <si>
    <t>ايقاف التداول على اسهم الشركة اعتباراً من جلسة  2017/1/5 تم وضع المصرف تحت وصاية البنك المركزي العراقي والشركة لم  تقديم الافصاح السنوي لعام 2016 . سعر الاغلاق (0.250)</t>
  </si>
  <si>
    <t>مصرف الثقة الدولي (BTRU)</t>
  </si>
  <si>
    <t>مصرف الاقتصاد (BEFI)</t>
  </si>
  <si>
    <t>المصرف الدولي الاسلامي  (BINT)</t>
  </si>
  <si>
    <t>الصناعات الالكترونية (IELI)</t>
  </si>
  <si>
    <t>العراقية للنقل البري (SILT)</t>
  </si>
  <si>
    <t>نقل المنتجات النفطية (SIGT)</t>
  </si>
  <si>
    <t>العراقية لانتاج البذور(AISP)</t>
  </si>
  <si>
    <t>اولا : اخبار الشركات .</t>
  </si>
  <si>
    <t>مدينة العاب الكرخ (SKTA)</t>
  </si>
  <si>
    <t xml:space="preserve">سيعقد اجتماع الهيئة العامة يوم الاثنين 2017/11/20الساعة العاشرة صباحا في مقر الشركة  لعدم اكتمال النصاب القانوني يوم 2017/11/13 ، لمناقشة الحسابات الختامية للفترة من 2016/1/1 ولغاية 2016/6/1 (تحويل مالي ) وللفترة من 2016/6/2لغاية 2016/12/31(مصرف)  مناقشة توزيع مقسوم ارباح لعام 2016 وتعديل المادة (الخامسة /1) من عقد تاسيس المصرف . الشركة متوقفة لعدم تقديم الافصاح المطلوب .  </t>
  </si>
  <si>
    <t>مصرف الشرق الاوسط(BIME)</t>
  </si>
  <si>
    <t>سيعقد اجتماع الهيئة العامة يوم الثلاثاء 2018/1/9الساعة العاشرة صباحا في مبنى الادارة العامة الجديد في بغداد/حي بابل/ عرصات الهندية محلة (929) زقاق (25) بناية (14)، لمناقشة الحسابات الختامية 2016 و مناقشة مقسوم الارباح لعام 2016 مناقشة تقليص عدد اعضاء مجلس الادارة من تسعة اعضاء الى خمسة اعضاء  وانتخاب مجلس ادارة جديد من (5) اعضاء اصليين ومثلهم احتياط , سيتم ايقاف التداول اعتبارا من جلسة الخميس 2018/1/4 .</t>
  </si>
  <si>
    <t>المنتجات الزراعية(AIRP)</t>
  </si>
  <si>
    <t>دعت شركة مساهميها الى مراجعة  مقر الشركة الكائن في بغداد حي القادسية محلة (606) زقاق(24) دار (12) لاستلام ارباح لعام 2016 بنسبة (10%) من راس المال  والارباح المتراكمة للسنوات السابقة مع جلب شهادات الاسهم الدائمية للمساهمين الذين لم يراجعوا لفترة طويلة  اعتبارا من يوم الحد   2017/12/17ولغاية2017/12/25لغرض جرد نهاية السنة وسيتم اعادة التوزيع في بداية السنة الجديدة 2018كل ايام الاسبوع (لم تسلم الارباح الا لاصحابها الاصليين مع جلب المستمسكات الثبوتية لتلافي تشابه الاسماء وجلب وكالة رسمية لمن ينوب عنه معنونة للشركة يذكر فيها استلام الشهادة والارباح لسنة 2017)</t>
  </si>
  <si>
    <t>اسيا سيل للاتصالات(TASC)</t>
  </si>
  <si>
    <t>دعت الشركة مساهميها الى مراجعة مقر الشركة في المحافظات (السليمانية ، البصرة ، كربلاء ، اربيل ،  دهوك ) من الساعة (9 صباحا الى 1 ظهراً ) ومن (2 ظهر الى 3 ظهراً ) وفي محافظة بغداد لغاية الساعة 2 ظهرا لاستلام ارباحهم النقدية بنسبة (75%) من راس المال الشركة  اعتبارا من يوم الاربعاء2017/12/13 لتقديم طلب استلام صكوك الارباح مستصحبين معهم المستمسكات الرسمية ، وبامكان استلام الارباح عن طريق شركات الوساطة بعد تخويل من المساهم لشركة الوساطة .</t>
  </si>
  <si>
    <t>دعت شركة مساهميها الى مراجعة  مقر الشركة الكائن في حي حطين / قرب محطة وقود اليرموك محلة (816) زقاق(2) دار (17) لاستلام ارباح نقدية بنسبة (40%) من راس المال  مستصحبين معهم المستمسكات الثبوتية اعتبارا من يوم الاثنين 2017/9/18.</t>
  </si>
  <si>
    <t>السجاد والمفروشات(IITC)</t>
  </si>
  <si>
    <t xml:space="preserve">نظرا لقرب انتهاء السنة المالية 2017 ولغرض المطابقة والجرد السنوي سيتم ايقاف  تسليم الارباح اعتبارا من 2017/12/25 ولغاية 2018/1/8 . </t>
  </si>
  <si>
    <t>الكيمياوية والبلاستيكية(INCP)</t>
  </si>
  <si>
    <t>دعت شركة مساهميها الى مراجعة مقر الشركة  الكائن في الزعفرانية لاستلام شهاداتهم وارباحهم  من عام 1982 ولغاية عام 2003 .</t>
  </si>
  <si>
    <t>المصرف المتحد (BUND)</t>
  </si>
  <si>
    <t>دعت شركة مساهميها الى مراجعة مقر الادارة العامة للمصرف /شعبة المساهمين الكائن في بغداد / ساحة الواثق لاستلام ارباحهم النقدية لسنة المالية المنتهية في 2014/12/31 بنسبة (2%) اعتبارا من تاريخ 2017/10/1 على ان يكون تسليم الارباح للمساهم نفسه حصرا  .</t>
  </si>
  <si>
    <t>فندق بغداد(HBAG)</t>
  </si>
  <si>
    <t>دعت شركة مساهميها الى مراجعة مقر  الشركة لاستلام ارباحهم  لسنة 2016  اعتبارا من يوم الخميس 2017/10/5</t>
  </si>
  <si>
    <t xml:space="preserve">ثانيا : الشركات المساهمة المتوقفة عن التداول لانعقاد هيئاتها العامة . </t>
  </si>
  <si>
    <t>المنصور الدوائية(IMAP)</t>
  </si>
  <si>
    <t xml:space="preserve">عقد اجتماع الهيئة العامة يوم الاثنين 2017/10/23 الساعة العاشرة صباحا في قاعة نادي ذوي المهن الطبية / نقابة الصيادلة، لمناقشة الحسابات الختامية لعام2016  مناقشة موضوع اقالة مجلس الادارة الحالي وانتخاب مجلس ادارة جديد . تم ايقاف التداول اعتبارا من جلسة الاربعاء  2017/10/18 .سعر الاغلاق (0.690) دينار . </t>
  </si>
  <si>
    <t>مصرف نور العراق الاسلامي  (BINI)</t>
  </si>
  <si>
    <t>مصرف العربية الاسلامي (BAAI)</t>
  </si>
  <si>
    <t>سيعقد اجتماع الهيئة العامة يوم الاثنين 2017/12/25الساعة العاشرة صباحا في قاعة سبار في فندق بابل ، لمناقشة الحسابات الختامية للفترة من 2016/1/1 ولغاية 2016/1/11 (تحويل مالي ) وللفترة من 2016/1/12لغاية 2016/12/31(مصرف اسلامي)  ومناقشة الخسائر المتحققة لعام 2016 , تم ايقاف التداول اعتبارا من جلسة الاربعاء 2017/12/20 .</t>
  </si>
  <si>
    <t>بين النهرين للاستثمارات المالية(VMES)</t>
  </si>
  <si>
    <t>سيعقد اجتماع الهيئة العامة يوم الخميس 2017/12/28الساعة العاشرة صباحا في مقر الشركة، لمناقشة الحسابات الختامية 2016 و مناقشة العجز المتراكم  وانتخاب مجلس ادارة جديد, تم ايقاف التداول اعتبارا من جلسة الاثنين 2017/12/25 .</t>
  </si>
  <si>
    <t>ثالثآ : الشركات التي في التداول برأسمال الشركة المدرج (قبل الزيادة والرسملة).</t>
  </si>
  <si>
    <t>المصرف الدولي الاسلامي (BINT)</t>
  </si>
  <si>
    <t xml:space="preserve">تم بدا الاكتتاب لشركة مصرف الدولي الاسلامي لمدة (30) يوم على الاسهم المطروحة البالغة (150) مليار سهم  في مصرف الوطني الاسلامي بفرعيه الرئيسي , وذلك تنفيذا لقرار الهيئة العامة المنعقدة بتاريخ 2017/5/8 زيادة  رأسمال الشركة من (100) مليار دينار الى (250) مليار وفق المادة (55/اولا) من قانون الشركات وذلك اعتباراً من 2017/9/20. </t>
  </si>
  <si>
    <t>المعمورة العقارية(SMRI)</t>
  </si>
  <si>
    <t>سيتم ادراج اسهم الزيادة البالغة (3.580) مليار سهم واطلاقها في التداول اعتبارا من جلسة الثلاثاء2017/11/14 بعد قرار الهيئة العامة المنعقدة 2017/4/30  زيادة رأس المال من (19.200) مليار دينار الى (22,780) مليار دينار وفق المادة (55/اولا وثانيا) من قانون الشركات  , بمبلغ (2.880) مليار وفق المادة (55/اولا) و (700) مليون وفق المادة (55/ثانيا) من قانون الشركات .</t>
  </si>
  <si>
    <t xml:space="preserve"> الشركات المتوقفة عن التداول بقرار من هيئة الاوراق المالية لجلسة الثلاثاء الموافق 2018/1/2</t>
  </si>
  <si>
    <t>اخبار الشركات المساهمة المدرجة في سوق العراق للاوراق المالية الثلاثاء الموافق 2018/1/2</t>
  </si>
  <si>
    <t xml:space="preserve">تم اطلاق التداول على اسهم شركة مدينة العاب الكرخ في جلسة الثلاثاء2018/1/2 بعد قرار الهيئة العامة المنعقدة في 2017/12/24المصادقة على الحسابات الختامية 2016  و معالجة العجز المتراكم . </t>
  </si>
  <si>
    <t>مدينة العاب الكرخ</t>
  </si>
  <si>
    <t>SKTA</t>
  </si>
  <si>
    <t xml:space="preserve">تم اطلاق التداول على اسهم شركة مصرف نور العراق الاسلامي  في جلسة الثلاثاء2018/1/2 بعد قرار الهيئة العامة المنعقدة في 2017/12/21المصادقة على الحسابات الختامية من 2016/1/1 لغاية 2016/1/11 (شركة تحويل مالي) والفترة من 2016/1/12 لغاية 2016/12/31(مصرف اسلامي) و معالجة العجز المتراكم لشركة سما بغداد للتحويل المالي البالغ (47,402,515) دينار من الفائض المتراكم البالغ (557,224,462) دينار وتدوير الارباح لمصرف نور العراق الاسلامي الى الفائض المتراكم .  </t>
  </si>
  <si>
    <t xml:space="preserve">سيتم اطلاق التداول على اسهم شركة الموصل لمدن الالعاب والاستثمارات السياحية في جلسة الاربعاء2018/1/3 بعد ان قدمت الشركة الافصاح عن الاحداث الجوهرية التي مرت بها خلال العمليات الارهابية . </t>
  </si>
  <si>
    <t xml:space="preserve">مصرف نور العراق الاسلامي </t>
  </si>
  <si>
    <t>BINI</t>
  </si>
  <si>
    <t xml:space="preserve">سيعقد اجتماع الهيئة العامة يوم السبت 2018/1/13الساعة العاشرة صباحا في محافظة السليمانية /فندق كراند ملينيوم ، لانتخاب مجلس ادارة جديد من (9) اعضاء ومثلهم احتياط , سيتم ايقاف التداول اعتبارا من جلسة الثلاثاء 2018/1/8 , وسيتم اطلاق التداول الاحد 2018/1/14. </t>
  </si>
  <si>
    <t xml:space="preserve">سيتم التداول بالسندات وفقا لتعليمات السندات الحكومية اعتبارا من شهر كانون الثاني لعام 2018وسيتم بدا الايداع اعتبارا من 2018/1/2 في مركز الايداع . </t>
  </si>
  <si>
    <t>تداول الندات</t>
  </si>
  <si>
    <t xml:space="preserve">تم غلق الاكتتاب اعتبارا من الاثنين المصادف  2017/12/25 على كامل الاسهم المطروحة  . </t>
  </si>
  <si>
    <t>بلغ الرقم القياسي العام (577.84) نقطة منخفضا بنسبة (0.47%)</t>
  </si>
  <si>
    <t>سوق العراق للأوراق المالية</t>
  </si>
  <si>
    <t>جلسة الثلاثاء 2018/1/2</t>
  </si>
  <si>
    <t>نشرة  تداول الاسهم المشتراة لغير العراقيين في السوق النظامي</t>
  </si>
  <si>
    <t xml:space="preserve">الاسهم المتداولة  </t>
  </si>
  <si>
    <t xml:space="preserve">قطاع الصناعة </t>
  </si>
  <si>
    <t xml:space="preserve">بغداد للمشروبات الغازية </t>
  </si>
  <si>
    <t xml:space="preserve">مجموع قطاع الصناعة </t>
  </si>
  <si>
    <t xml:space="preserve">قطاع الاتصالات </t>
  </si>
  <si>
    <t xml:space="preserve">مجموع قطاع الاتصالات </t>
  </si>
  <si>
    <t>المجموع الكلي</t>
  </si>
  <si>
    <t>نشرة  تداول الاسهم المباعة من غير العراقيين في السوق النظامي</t>
  </si>
  <si>
    <t xml:space="preserve">مصرف بغداد </t>
  </si>
  <si>
    <t>الموصل لمدن الالعاب  (SMOF)</t>
  </si>
  <si>
    <t>ايقاف التداول على اسهم الشركة اعتبارا من جلسة 2014/12/29  لعدم التزام الشركة بتقديم الافصاح عن الاحداث الجوهرية واستمرار الايقاف لعدم تقديم الافصاح الفصلي لعام 2015 و2016 و2017 ولعدم تقديم الافصاح السنوي للاعوام 2014 و2015 و2016 ،على الشركة  ان تقدم تقرير من رئيس مجلس الادارة حول الوضع الاجمالي للشركة كونها من المناطق الساخنة ، وقد قدمت الشركة تقرير عن الوضع الاجمالي للشركة وسيطلق التداول اعتبارا من جلسة الاربعاء 2018/1/3  ، سعر الاغلاق (14.520) دينار .</t>
  </si>
  <si>
    <t xml:space="preserve"> ايقاف التداول على اسهم الشركة اعتبارا من جلسة 2015/7/6 لعدم تقديم الافصاح الفصلي لعام 2015 واستمرار الايقاف لعدم تقديم الافصاح السنوي للاعوام 2014 و2015 و2016 والافصاح الفصلي لعامي 2016 و2017 وعلى الشركة ان تقدم تقرير من رئيس مجلس الادارة حول الوضع الاجمالي للشركة كونها من المناطق الساخنة ، سعر الاغلاق (1.510) دينار.</t>
  </si>
  <si>
    <t>ايقاف التداول على اسهم الشركة اعتبارا من جلسة 2015/7/6 لعدم تقديم الافصاح الفصلي لعام 2015 واستمرار الايقاف لعدم تقديم الافصاح السنوي للاعوام 2014 و2015 و2016 والافصاح الفصلي لعامي 2016 و2017 وعلى الشركة ان تقدم تقرير من رئيس مجلس الادارة حول الوضع الاجمالي للشركة كونها من المناطق الساخنة ، سعر الاغلاق (0.470) دينار.</t>
  </si>
  <si>
    <t>ايقاف التداول على اسهم الشركة اعتبارا من جلسة 2015/7/6 واستمرار الايقاف لعدم تقديم الافصاح السنوي للاعوام 2014 و2015 و2016 والافصاح الفصلي لعامي 2016 و2017 وعلى الشركة ان تقدم تقرير من رئيس مجلس الادارة حول الوضع الاجمالي للشركة كونها من المناطق الساخنة ، سعر الاغلاق  (0.900) دينار.</t>
  </si>
  <si>
    <t>ايقاف التداول على اسهم الشركة اعتبارا من جلسة 2015/8/6 لعدم تقديم الافصاح السنوي للاعوام 2014 و2015 و 2016 والافصاح الفصلي لعامي 2016 و2017 ، سعر الاغلاق (1.250) دينار.</t>
  </si>
  <si>
    <t>ايقاف التداول على اسهم الشركة اعتبارا من جلسة 2016/7/13 لعدم تقديم الافصاح الفصلي لعام  2016 واستمرار الايقاف لعدم تقديم الافصاح السنوي لعامي 2015 و 2016 والافصاح الفصلي لعام 2017  . سعر الاغلاق (0.310) دينار.</t>
  </si>
  <si>
    <t>ايقاف التداول على اسهم الشركة اعتبارا من جلسة 2016/8/9 لعدم تقديم الافصاح السنوي لعام 2015 . ثم تم وضع المصرف تحت وصاية البنك المركزي العراقي والشركة لم  تقديم الافصاح السنوي لعام 2016 .سعر الاغلاق (0.130) دينار.</t>
  </si>
  <si>
    <t>اكملت الشركة اجراءات تسجيل وايداع اسهم االشركة في مركز الايداع كشركة مصرفية برأسمال مقدره (100) مليار دينار وانتهت ايداع اسهم زيادة رأسمال الشركة الى (250) مليار سهم البالغة (150) مليار سهم ، وسيتم اطلاق التداول على اسهم المصرف بعد تقديم بيانات مالية خاصة بالمصرف اما سنوية او فصلية حسب تعليمات هيئة الاوراق المالية .</t>
  </si>
  <si>
    <t>ايقاف التداول من جلسة 2017/3/5 لانعقاد الاجتماع الهيئة العامة للشركة لزيادة راس مال الشركة وفق المادة (56/رابعا) من قانون الشركات ، واستمرار الايقاف بقرار من هيئة الاوراق المالية لحين اتمام زيادة رأسمال المصرف والمصادقة عليها من دائرة تسجيل الشركات ، وتقديم حسابات المصرف لعام 2016 مع تقرير مجلس الادارة والايضاحات المرفقة على ان تكون وافية وتغطي ملاحظات مراقب الحسابات ولجنة الوصاية ، والافصاح كاملا عن الديون التي تترتبت على المصرف عن قرارات الحجز المفروض عليه من قبل الجهات الحكومية وبيان قدرته على استرداد هذه المبالغ من المضمونين واثرها على حساباته ، واستمرار الايقاف لحين تقديم حسابات المصرف للفصل الاول 2017 على ان تكون معدة بدقة .</t>
  </si>
  <si>
    <t>البادية للنقل العام (SBAG)</t>
  </si>
  <si>
    <t>ايقاف التداول على اسهم الشركة اعتبارا من جلسة 2017/7/6 لعدم تقديم الافصاح الفصلي لعام 2017 واستمرار الايقاف لعدم تقديم البيانات المالية السنوية لعام 2016 . سعر الاغلاق (0.590) دينار.</t>
  </si>
  <si>
    <t>الخير للاستثمار المالي (VKHF)</t>
  </si>
  <si>
    <t>ايقاف التداول على اسهم الشركة اعتبارا من جلسة 2017/7/6 لعدم تقديم الافصاح الفصلي لعام 2017 واستمرار الايقاف لعدم تقديم البيانات المالية السنوية لعام 2016  . سعر الاغلاق (0.220) دينار.</t>
  </si>
  <si>
    <t>مصرف الشمال (BNOR)</t>
  </si>
  <si>
    <t>ايقاف التداول على اسهم الشركة اعتبارا من جلسة 2017/8/6 لعدم تقديم البيانات المالية السنوية لعام 2016 .سعر الاغلاق (0.200) دينار.</t>
  </si>
  <si>
    <t>مصرف الاتحاد العراقي (BUOI)</t>
  </si>
  <si>
    <t>ايقاف التداول على اسهم الشركة اعتبارا من جلسة 2017/8/6 لعدم تقديم البيانات المالية السنوية لعام 2016 .سعر الاغلاق (0.290) دينار.</t>
  </si>
  <si>
    <t>ايقاف التداول على اسهم الشركة اعتبارا من جلسة 2017/8/6 لعدم تقديم البيانات المالية السنوية لعام 2016 واستمرار الايقاف لعدم تقديم الافصاح الفصلي للفصل الثاني لعام 2017 . سعر الاغلاق (1.000) دينار.</t>
  </si>
  <si>
    <t>صناعة وتجارة الكارتون (IICM)</t>
  </si>
  <si>
    <t>ايقاف التداول على اسهم الشركة اعتبارا من جلسة 2017/8/6 لعدم تقديم البيانات المالية السنوية لعام 2016 واستمرار الايقاف لعدم تقديم الافصاح الفصلي للفصل الثاني لعام 2017  . سعر الاغلاق (0.270) دينار.</t>
  </si>
  <si>
    <t>ايقاف التداول على اسهم الشركة اعتبارا من جلسة 2017/8/6 لعدم تقديم البيانات المالية السنوية لعام 2016 . سعر الاغلاق (0.450) دينار.</t>
  </si>
  <si>
    <t>الكندي لانتاج الللقاحات البيطرية (IKLV)</t>
  </si>
  <si>
    <t>ايقاف التداول على اسهم الشركة اعتبارا من جلسة 2017/8/6 لعدم تقديم البيانات المالية السنوية لعام 2016 . سعر الاغلاق (0.760) دينار.</t>
  </si>
  <si>
    <t>ايقاف التداول على اسهم الشركة اعتبارا من جلسة 2017/8/6 لعدم تقديم البيانات المالية السنوية لعام 2016 .سعر الاغلاق (0.710) دينار.</t>
  </si>
  <si>
    <t>ايقاف التداول على اسهم الشركة اعتبارا من جلسة 2017/8/6 لعدم تقديم البيانات المالية السنوية لعام 2016 واستمرار الايقاف لعدم تقديم الافصاح الفصلي للفصل الثاني لعام 2017 . سعر الاغلاق (0.550) دينار.</t>
  </si>
  <si>
    <t>الخازر لانتاج المواد الانشائية (IKHC)</t>
  </si>
  <si>
    <t>ايقاف التداول على اسهم الشركة اعتبارا من جلسة 2017/8/6 لعدم تقديم البيانات المالية السنوية لعام 2016 و استمرار الايقاف لعدم تقديم الافصاح الفصلي للفصل الثاني لعام 2017 وعلى الشركة ان تقدم تقرير من رئيس مجلس الادارة حول الوضع الاجمالي للشركة كونها من المناطق الساخنة . سعر الاغلاق (1.270) دينار.</t>
  </si>
  <si>
    <t>العراقية لانتاج البذور (AISP)</t>
  </si>
  <si>
    <t>ايقاف التداول على اسهم الشركة اعتبارا من جلسة 2017/11/6 لعدم تقديم البيانات المالية السنوية لعام 2016 .سعر الاغلاق (4.100) دينار.</t>
  </si>
  <si>
    <t>الطيف للتحويل المالي (MTAI)</t>
  </si>
  <si>
    <t xml:space="preserve">تم ايقاف التداول على اسهم الشركة اعتبارا من جلسة 2017/12/6 بعد قرار الهيئة العامة للشركة المنعقدة في 2017/10/30 تحويل نشاط الشركة من شركة تحويل مالي الى مصرف اسلامي وزيادة راسمال الشركة  من (45) مليار دينار الى (100) مليار دينار ، ولحين اكمال اجراءات تحويل الشركة واعادة تسجيل الشركة كشركة مصرفية (مصرف الطيف الاسلامي) .  </t>
  </si>
  <si>
    <t xml:space="preserve">Web site : www.isx-iq.net     E-mail : info-isx@isx-iq.net   07834000034 - 07711211522 - 07270094594  : ص . ب :3607 العلوية  الهاتف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</si>
</sst>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F400]h:mm:ss\ AM/PM"/>
  </numFmts>
  <fonts count="32" x14ac:knownFonts="1">
    <font>
      <sz val="11"/>
      <color theme="1"/>
      <name val="Arial"/>
      <family val="2"/>
      <charset val="178"/>
      <scheme val="minor"/>
    </font>
    <font>
      <sz val="10"/>
      <name val="Arial"/>
      <family val="2"/>
    </font>
    <font>
      <b/>
      <sz val="11"/>
      <color rgb="FF00206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sz val="20"/>
      <color rgb="FF002060"/>
      <name val="Arial"/>
      <family val="2"/>
      <scheme val="minor"/>
    </font>
    <font>
      <b/>
      <sz val="12"/>
      <color rgb="FF002060"/>
      <name val="Arial"/>
      <family val="2"/>
    </font>
    <font>
      <b/>
      <sz val="12"/>
      <color rgb="FF002060"/>
      <name val="Arial"/>
      <family val="2"/>
      <charset val="178"/>
    </font>
    <font>
      <b/>
      <sz val="12"/>
      <color rgb="FF002060"/>
      <name val="Arial"/>
      <family val="2"/>
      <scheme val="minor"/>
    </font>
    <font>
      <b/>
      <sz val="18"/>
      <color rgb="FF002060"/>
      <name val="Arial"/>
      <family val="2"/>
      <scheme val="minor"/>
    </font>
    <font>
      <b/>
      <sz val="12"/>
      <color theme="1"/>
      <name val="Arial"/>
      <family val="2"/>
    </font>
    <font>
      <b/>
      <sz val="13"/>
      <color rgb="FF002060"/>
      <name val="Arial"/>
      <family val="2"/>
    </font>
    <font>
      <b/>
      <sz val="11"/>
      <color rgb="FF002060"/>
      <name val="Arial"/>
      <family val="2"/>
      <scheme val="minor"/>
    </font>
    <font>
      <b/>
      <sz val="13"/>
      <color rgb="FF002060"/>
      <name val="Arial"/>
      <family val="2"/>
      <scheme val="minor"/>
    </font>
    <font>
      <b/>
      <sz val="15"/>
      <color rgb="FF002060"/>
      <name val="Arial"/>
      <family val="2"/>
    </font>
    <font>
      <b/>
      <sz val="14"/>
      <color rgb="FF002060"/>
      <name val="Arial"/>
      <family val="2"/>
      <charset val="178"/>
    </font>
    <font>
      <sz val="14"/>
      <color theme="1"/>
      <name val="Arial"/>
      <family val="2"/>
      <charset val="178"/>
      <scheme val="minor"/>
    </font>
    <font>
      <b/>
      <sz val="14"/>
      <color rgb="FF002060"/>
      <name val="Arial"/>
      <family val="2"/>
    </font>
    <font>
      <b/>
      <sz val="14"/>
      <color theme="1"/>
      <name val="Arial"/>
      <family val="2"/>
      <scheme val="minor"/>
    </font>
    <font>
      <b/>
      <sz val="12"/>
      <color theme="1"/>
      <name val="Arial"/>
      <family val="2"/>
      <scheme val="minor"/>
    </font>
    <font>
      <b/>
      <sz val="13"/>
      <color theme="1"/>
      <name val="Arial"/>
      <family val="2"/>
      <scheme val="minor"/>
    </font>
    <font>
      <b/>
      <sz val="16"/>
      <color rgb="FF002060"/>
      <name val="Arial"/>
      <family val="2"/>
    </font>
    <font>
      <b/>
      <sz val="16"/>
      <color rgb="FFFF0000"/>
      <name val="Arial"/>
      <family val="2"/>
    </font>
    <font>
      <b/>
      <sz val="12"/>
      <color rgb="FFFF0000"/>
      <name val="Arial"/>
      <family val="2"/>
    </font>
    <font>
      <b/>
      <sz val="12"/>
      <color rgb="FF00B050"/>
      <name val="Arial"/>
      <family val="2"/>
    </font>
    <font>
      <b/>
      <sz val="18"/>
      <color indexed="56"/>
      <name val="Arial"/>
      <family val="2"/>
    </font>
    <font>
      <b/>
      <sz val="14"/>
      <color indexed="56"/>
      <name val="Arial"/>
      <family val="2"/>
    </font>
    <font>
      <b/>
      <sz val="12"/>
      <color indexed="56"/>
      <name val="Arial"/>
      <family val="2"/>
    </font>
    <font>
      <sz val="14"/>
      <color theme="1"/>
      <name val="Arial"/>
      <family val="2"/>
      <scheme val="minor"/>
    </font>
    <font>
      <b/>
      <sz val="13"/>
      <color theme="0"/>
      <name val="Arial Narrow"/>
      <family val="2"/>
    </font>
  </fonts>
  <fills count="6">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auto="1"/>
      </left>
      <right style="thin">
        <color auto="1"/>
      </right>
      <top/>
      <bottom style="thin">
        <color auto="1"/>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indexed="64"/>
      </left>
      <right/>
      <top style="thin">
        <color indexed="64"/>
      </top>
      <bottom/>
      <diagonal/>
    </border>
    <border>
      <left/>
      <right style="thin">
        <color auto="1"/>
      </right>
      <top style="thin">
        <color auto="1"/>
      </top>
      <bottom/>
      <diagonal/>
    </border>
    <border>
      <left style="thin">
        <color theme="0"/>
      </left>
      <right/>
      <top style="thin">
        <color theme="0"/>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theme="1"/>
      </top>
      <bottom style="thin">
        <color auto="1"/>
      </bottom>
      <diagonal/>
    </border>
    <border>
      <left/>
      <right/>
      <top style="thin">
        <color theme="1"/>
      </top>
      <bottom style="thin">
        <color auto="1"/>
      </bottom>
      <diagonal/>
    </border>
    <border>
      <left/>
      <right style="thin">
        <color theme="1"/>
      </right>
      <top style="thin">
        <color theme="1"/>
      </top>
      <bottom style="thin">
        <color auto="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bottom/>
      <diagonal/>
    </border>
    <border>
      <left/>
      <right style="thin">
        <color theme="1"/>
      </right>
      <top/>
      <bottom/>
      <diagonal/>
    </border>
    <border>
      <left/>
      <right style="thin">
        <color auto="1"/>
      </right>
      <top/>
      <bottom style="thin">
        <color auto="1"/>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3">
    <xf numFmtId="0" fontId="0" fillId="0" borderId="0"/>
    <xf numFmtId="0" fontId="1" fillId="0" borderId="0"/>
    <xf numFmtId="0" fontId="1" fillId="0" borderId="0"/>
  </cellStyleXfs>
  <cellXfs count="145">
    <xf numFmtId="0" fontId="0" fillId="0" borderId="0" xfId="0"/>
    <xf numFmtId="2" fontId="0" fillId="0" borderId="2" xfId="0" applyNumberFormat="1" applyBorder="1"/>
    <xf numFmtId="0" fontId="2" fillId="2" borderId="1" xfId="1" applyFont="1" applyFill="1" applyBorder="1" applyAlignment="1">
      <alignment horizontal="center" vertical="center"/>
    </xf>
    <xf numFmtId="0" fontId="2" fillId="2" borderId="1" xfId="1" applyFont="1" applyFill="1" applyBorder="1" applyAlignment="1">
      <alignment horizontal="center" vertical="center" wrapText="1"/>
    </xf>
    <xf numFmtId="2" fontId="3" fillId="0" borderId="2" xfId="0" applyNumberFormat="1" applyFont="1" applyBorder="1"/>
    <xf numFmtId="2" fontId="5" fillId="0" borderId="2" xfId="0" applyNumberFormat="1" applyFont="1" applyBorder="1"/>
    <xf numFmtId="0" fontId="5" fillId="0" borderId="0" xfId="0" applyFont="1"/>
    <xf numFmtId="0" fontId="5" fillId="0" borderId="2" xfId="0" applyFont="1" applyBorder="1"/>
    <xf numFmtId="2" fontId="3" fillId="0" borderId="4" xfId="0" applyNumberFormat="1" applyFont="1" applyBorder="1"/>
    <xf numFmtId="2" fontId="5" fillId="0" borderId="4" xfId="0" applyNumberFormat="1" applyFont="1" applyBorder="1"/>
    <xf numFmtId="2" fontId="6" fillId="0" borderId="2" xfId="0" applyNumberFormat="1" applyFont="1" applyBorder="1"/>
    <xf numFmtId="2" fontId="7" fillId="0" borderId="2" xfId="0" applyNumberFormat="1" applyFont="1" applyBorder="1"/>
    <xf numFmtId="0" fontId="8" fillId="0" borderId="9" xfId="0" applyFont="1" applyFill="1" applyBorder="1" applyAlignment="1">
      <alignment vertical="center"/>
    </xf>
    <xf numFmtId="0" fontId="8" fillId="0" borderId="1" xfId="0" applyFont="1" applyFill="1" applyBorder="1" applyAlignment="1">
      <alignment vertical="center"/>
    </xf>
    <xf numFmtId="0" fontId="9" fillId="0" borderId="1" xfId="0" applyFont="1" applyFill="1" applyBorder="1" applyAlignment="1">
      <alignment vertical="center"/>
    </xf>
    <xf numFmtId="164" fontId="8" fillId="0" borderId="1" xfId="0" applyNumberFormat="1" applyFont="1" applyBorder="1" applyAlignment="1">
      <alignment horizontal="center" vertical="center"/>
    </xf>
    <xf numFmtId="0" fontId="8" fillId="0" borderId="1" xfId="0" applyFont="1" applyFill="1" applyBorder="1" applyAlignment="1">
      <alignment horizontal="right" vertical="center"/>
    </xf>
    <xf numFmtId="0" fontId="2" fillId="0" borderId="1" xfId="0" applyFont="1" applyFill="1" applyBorder="1" applyAlignment="1">
      <alignment vertical="center"/>
    </xf>
    <xf numFmtId="0" fontId="10" fillId="0" borderId="1" xfId="0" applyFont="1" applyBorder="1" applyAlignment="1">
      <alignment horizontal="center"/>
    </xf>
    <xf numFmtId="0" fontId="4" fillId="0" borderId="0" xfId="0" applyFont="1"/>
    <xf numFmtId="0" fontId="10" fillId="0" borderId="1" xfId="0" applyFont="1" applyBorder="1" applyAlignment="1">
      <alignment horizontal="center" vertical="center"/>
    </xf>
    <xf numFmtId="0" fontId="10" fillId="0" borderId="1" xfId="0" applyFont="1" applyBorder="1" applyAlignment="1">
      <alignment vertical="center"/>
    </xf>
    <xf numFmtId="0" fontId="0" fillId="0" borderId="0" xfId="0" applyAlignment="1">
      <alignment vertical="center"/>
    </xf>
    <xf numFmtId="0" fontId="2" fillId="0" borderId="9" xfId="2" applyFont="1" applyBorder="1" applyAlignment="1">
      <alignment horizontal="center" vertical="center"/>
    </xf>
    <xf numFmtId="164" fontId="2" fillId="0" borderId="1" xfId="0" applyNumberFormat="1" applyFont="1" applyBorder="1" applyAlignment="1">
      <alignment horizontal="center" vertical="center"/>
    </xf>
    <xf numFmtId="0" fontId="8" fillId="0" borderId="1" xfId="0" applyFont="1" applyBorder="1" applyAlignment="1">
      <alignment vertical="center" wrapText="1"/>
    </xf>
    <xf numFmtId="2" fontId="8" fillId="0" borderId="1" xfId="0" applyNumberFormat="1" applyFont="1" applyBorder="1" applyAlignment="1">
      <alignment horizontal="right" vertical="center" wrapText="1"/>
    </xf>
    <xf numFmtId="0" fontId="2" fillId="0" borderId="1" xfId="0" applyFont="1" applyBorder="1" applyAlignment="1">
      <alignment vertical="center" wrapText="1"/>
    </xf>
    <xf numFmtId="0" fontId="13" fillId="0" borderId="1" xfId="0" applyFont="1" applyFill="1" applyBorder="1" applyAlignment="1">
      <alignment horizontal="right" vertical="center" wrapText="1"/>
    </xf>
    <xf numFmtId="0" fontId="18" fillId="0" borderId="0" xfId="0" applyFont="1"/>
    <xf numFmtId="0" fontId="20" fillId="0" borderId="0" xfId="0" applyFont="1"/>
    <xf numFmtId="0" fontId="8" fillId="0" borderId="6" xfId="0" applyFont="1" applyBorder="1" applyAlignment="1">
      <alignment vertical="center" wrapText="1"/>
    </xf>
    <xf numFmtId="0" fontId="21" fillId="0" borderId="0" xfId="0" applyFont="1"/>
    <xf numFmtId="0" fontId="13" fillId="0" borderId="6" xfId="0" applyFont="1" applyFill="1" applyBorder="1" applyAlignment="1">
      <alignment horizontal="right" vertical="center" wrapText="1"/>
    </xf>
    <xf numFmtId="0" fontId="22" fillId="0" borderId="0" xfId="0" applyFont="1"/>
    <xf numFmtId="0" fontId="8" fillId="0" borderId="1" xfId="0" applyFont="1" applyFill="1" applyBorder="1" applyAlignment="1">
      <alignment vertical="center" wrapText="1"/>
    </xf>
    <xf numFmtId="0" fontId="0" fillId="0" borderId="0" xfId="0" applyFont="1"/>
    <xf numFmtId="3" fontId="23" fillId="0" borderId="2" xfId="0" applyNumberFormat="1" applyFont="1" applyBorder="1" applyAlignment="1">
      <alignment horizontal="right" vertical="center"/>
    </xf>
    <xf numFmtId="0" fontId="23" fillId="0" borderId="2" xfId="0" applyFont="1" applyBorder="1" applyAlignment="1">
      <alignment vertical="center"/>
    </xf>
    <xf numFmtId="3" fontId="23" fillId="0" borderId="2" xfId="0" applyNumberFormat="1" applyFont="1" applyFill="1" applyBorder="1" applyAlignment="1">
      <alignment horizontal="right" vertical="center"/>
    </xf>
    <xf numFmtId="0" fontId="13" fillId="4" borderId="1" xfId="0" applyFont="1" applyFill="1" applyBorder="1" applyAlignment="1">
      <alignment horizontal="right" vertical="center" wrapText="1"/>
    </xf>
    <xf numFmtId="2" fontId="0" fillId="0" borderId="2" xfId="0" applyNumberFormat="1" applyBorder="1" applyAlignment="1">
      <alignment horizontal="right"/>
    </xf>
    <xf numFmtId="2" fontId="8" fillId="0" borderId="1" xfId="0" applyNumberFormat="1" applyFont="1" applyFill="1" applyBorder="1" applyAlignment="1">
      <alignment horizontal="right" vertical="center" wrapText="1"/>
    </xf>
    <xf numFmtId="3" fontId="23" fillId="0" borderId="27" xfId="0" applyNumberFormat="1" applyFont="1" applyBorder="1" applyAlignment="1">
      <alignment horizontal="right" vertical="center"/>
    </xf>
    <xf numFmtId="3" fontId="23" fillId="0" borderId="28" xfId="0" applyNumberFormat="1" applyFont="1" applyBorder="1" applyAlignment="1">
      <alignment horizontal="right" vertical="center"/>
    </xf>
    <xf numFmtId="3" fontId="23" fillId="0" borderId="29" xfId="0" applyNumberFormat="1" applyFont="1" applyBorder="1" applyAlignment="1">
      <alignment horizontal="right" vertical="center"/>
    </xf>
    <xf numFmtId="0" fontId="23" fillId="0" borderId="28" xfId="0" applyFont="1" applyBorder="1" applyAlignment="1">
      <alignment horizontal="right" vertical="center"/>
    </xf>
    <xf numFmtId="0" fontId="23" fillId="0" borderId="29" xfId="0" applyFont="1" applyBorder="1" applyAlignment="1">
      <alignment horizontal="right" vertical="center"/>
    </xf>
    <xf numFmtId="0" fontId="23" fillId="0" borderId="27" xfId="0" applyFont="1" applyBorder="1" applyAlignment="1">
      <alignment horizontal="right" vertical="center"/>
    </xf>
    <xf numFmtId="4" fontId="24" fillId="0" borderId="27" xfId="0" applyNumberFormat="1" applyFont="1" applyBorder="1" applyAlignment="1">
      <alignment horizontal="right" vertical="center"/>
    </xf>
    <xf numFmtId="4" fontId="24" fillId="0" borderId="29" xfId="0" applyNumberFormat="1" applyFont="1" applyBorder="1" applyAlignment="1">
      <alignment horizontal="right" vertical="center"/>
    </xf>
    <xf numFmtId="164" fontId="8" fillId="0" borderId="17" xfId="0" applyNumberFormat="1" applyFont="1" applyBorder="1" applyAlignment="1">
      <alignment horizontal="right" vertical="center" wrapText="1"/>
    </xf>
    <xf numFmtId="164" fontId="8" fillId="0" borderId="18" xfId="0" applyNumberFormat="1" applyFont="1" applyBorder="1" applyAlignment="1">
      <alignment horizontal="right" vertical="center" wrapText="1"/>
    </xf>
    <xf numFmtId="164" fontId="8" fillId="0" borderId="19" xfId="0" applyNumberFormat="1" applyFont="1" applyBorder="1" applyAlignment="1">
      <alignment horizontal="right" vertical="center" wrapText="1"/>
    </xf>
    <xf numFmtId="164" fontId="8" fillId="0" borderId="6" xfId="0" applyNumberFormat="1" applyFont="1" applyFill="1" applyBorder="1" applyAlignment="1">
      <alignment horizontal="right" vertical="center" wrapText="1"/>
    </xf>
    <xf numFmtId="164" fontId="8" fillId="0" borderId="7" xfId="0" applyNumberFormat="1" applyFont="1" applyFill="1" applyBorder="1" applyAlignment="1">
      <alignment horizontal="right" vertical="center" wrapText="1"/>
    </xf>
    <xf numFmtId="164" fontId="8" fillId="0" borderId="8" xfId="0" applyNumberFormat="1" applyFont="1" applyFill="1" applyBorder="1" applyAlignment="1">
      <alignment horizontal="right" vertical="center" wrapText="1"/>
    </xf>
    <xf numFmtId="0" fontId="13" fillId="0" borderId="1" xfId="0" applyFont="1" applyFill="1" applyBorder="1" applyAlignment="1">
      <alignment horizontal="right" vertical="center" wrapText="1"/>
    </xf>
    <xf numFmtId="0" fontId="10" fillId="0" borderId="16" xfId="0" applyNumberFormat="1" applyFont="1" applyBorder="1" applyAlignment="1">
      <alignment horizontal="right" vertical="center" readingOrder="2"/>
    </xf>
    <xf numFmtId="0" fontId="10" fillId="0" borderId="3" xfId="0" applyNumberFormat="1" applyFont="1" applyBorder="1" applyAlignment="1">
      <alignment horizontal="right" vertical="center" readingOrder="2"/>
    </xf>
    <xf numFmtId="0" fontId="4" fillId="0" borderId="15" xfId="0" applyFont="1" applyBorder="1" applyAlignment="1">
      <alignment horizont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4" fillId="0" borderId="5" xfId="0" applyFont="1" applyBorder="1" applyAlignment="1">
      <alignment horizont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2" fontId="8" fillId="0" borderId="15" xfId="0" applyNumberFormat="1" applyFont="1" applyBorder="1" applyAlignment="1">
      <alignment horizontal="center" vertical="center"/>
    </xf>
    <xf numFmtId="2" fontId="12" fillId="0" borderId="15" xfId="0" applyNumberFormat="1" applyFont="1" applyBorder="1" applyAlignment="1">
      <alignment horizontal="center" vertical="center"/>
    </xf>
    <xf numFmtId="2" fontId="0" fillId="0" borderId="6" xfId="0" applyNumberFormat="1" applyBorder="1" applyAlignment="1">
      <alignment horizontal="center"/>
    </xf>
    <xf numFmtId="2" fontId="0" fillId="0" borderId="7" xfId="0" applyNumberFormat="1" applyBorder="1" applyAlignment="1">
      <alignment horizontal="center"/>
    </xf>
    <xf numFmtId="2" fontId="0" fillId="0" borderId="8" xfId="0" applyNumberFormat="1" applyBorder="1" applyAlignment="1">
      <alignment horizontal="center"/>
    </xf>
    <xf numFmtId="2" fontId="11" fillId="0" borderId="12" xfId="0" applyNumberFormat="1" applyFont="1" applyBorder="1" applyAlignment="1">
      <alignment horizontal="center" vertical="center"/>
    </xf>
    <xf numFmtId="2" fontId="11" fillId="0" borderId="13" xfId="0" applyNumberFormat="1" applyFont="1" applyBorder="1" applyAlignment="1">
      <alignment horizontal="center" vertical="center"/>
    </xf>
    <xf numFmtId="2" fontId="11" fillId="0" borderId="14" xfId="0" applyNumberFormat="1" applyFont="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2" fontId="10" fillId="0" borderId="6" xfId="0" applyNumberFormat="1" applyFont="1" applyBorder="1" applyAlignment="1">
      <alignment horizontal="center"/>
    </xf>
    <xf numFmtId="2" fontId="10" fillId="0" borderId="7" xfId="0" applyNumberFormat="1" applyFont="1" applyBorder="1" applyAlignment="1">
      <alignment horizontal="center"/>
    </xf>
    <xf numFmtId="2" fontId="10" fillId="0" borderId="8" xfId="0" applyNumberFormat="1" applyFont="1" applyBorder="1" applyAlignment="1">
      <alignment horizontal="center"/>
    </xf>
    <xf numFmtId="2" fontId="8" fillId="0" borderId="6"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8" xfId="0" applyNumberFormat="1" applyFont="1" applyBorder="1" applyAlignment="1">
      <alignment horizontal="center" vertical="center"/>
    </xf>
    <xf numFmtId="2" fontId="14" fillId="0" borderId="20" xfId="0" applyNumberFormat="1" applyFont="1" applyBorder="1" applyAlignment="1">
      <alignment horizontal="center"/>
    </xf>
    <xf numFmtId="2" fontId="14" fillId="0" borderId="21" xfId="0" applyNumberFormat="1" applyFont="1" applyBorder="1" applyAlignment="1">
      <alignment horizontal="center"/>
    </xf>
    <xf numFmtId="2" fontId="14" fillId="0" borderId="22" xfId="0" applyNumberFormat="1" applyFont="1" applyBorder="1" applyAlignment="1">
      <alignment horizontal="center"/>
    </xf>
    <xf numFmtId="0" fontId="15" fillId="0" borderId="5" xfId="0" applyFont="1" applyBorder="1" applyAlignment="1">
      <alignment horizontal="center"/>
    </xf>
    <xf numFmtId="0" fontId="10" fillId="0" borderId="15" xfId="0" applyFont="1" applyBorder="1" applyAlignment="1">
      <alignment horizontal="center"/>
    </xf>
    <xf numFmtId="2" fontId="14" fillId="0" borderId="23" xfId="0" applyNumberFormat="1" applyFont="1" applyBorder="1" applyAlignment="1">
      <alignment horizontal="center"/>
    </xf>
    <xf numFmtId="2" fontId="14" fillId="0" borderId="0" xfId="0" applyNumberFormat="1" applyFont="1" applyBorder="1" applyAlignment="1">
      <alignment horizontal="center"/>
    </xf>
    <xf numFmtId="2" fontId="14" fillId="0" borderId="24" xfId="0" applyNumberFormat="1" applyFont="1" applyBorder="1" applyAlignment="1">
      <alignment horizontal="center"/>
    </xf>
    <xf numFmtId="0" fontId="4" fillId="0" borderId="21" xfId="0" applyFont="1" applyBorder="1" applyAlignment="1">
      <alignment horizontal="center"/>
    </xf>
    <xf numFmtId="165" fontId="8" fillId="3" borderId="25" xfId="2" applyNumberFormat="1" applyFont="1" applyFill="1" applyBorder="1" applyAlignment="1">
      <alignment horizontal="right" vertical="center"/>
    </xf>
    <xf numFmtId="165" fontId="8" fillId="3" borderId="26" xfId="2" applyNumberFormat="1" applyFont="1" applyFill="1" applyBorder="1" applyAlignment="1">
      <alignment horizontal="right" vertical="center"/>
    </xf>
    <xf numFmtId="164" fontId="8" fillId="0" borderId="6" xfId="0" applyNumberFormat="1" applyFont="1" applyBorder="1" applyAlignment="1">
      <alignment horizontal="right" vertical="center" wrapText="1"/>
    </xf>
    <xf numFmtId="164" fontId="8" fillId="0" borderId="8" xfId="0" applyNumberFormat="1" applyFont="1" applyBorder="1" applyAlignment="1">
      <alignment horizontal="right" vertical="center" wrapText="1"/>
    </xf>
    <xf numFmtId="164" fontId="17" fillId="0" borderId="0" xfId="0" applyNumberFormat="1" applyFont="1" applyBorder="1" applyAlignment="1">
      <alignment horizontal="center" vertical="center" wrapText="1"/>
    </xf>
    <xf numFmtId="165" fontId="19" fillId="3" borderId="5" xfId="2" applyNumberFormat="1" applyFont="1" applyFill="1" applyBorder="1" applyAlignment="1">
      <alignment horizontal="right" vertical="center"/>
    </xf>
    <xf numFmtId="4" fontId="8" fillId="0" borderId="1" xfId="0" applyNumberFormat="1" applyFont="1" applyBorder="1" applyAlignment="1">
      <alignment horizontal="center" vertical="center"/>
    </xf>
    <xf numFmtId="3" fontId="8" fillId="0" borderId="1" xfId="0" applyNumberFormat="1" applyFont="1" applyBorder="1" applyAlignment="1">
      <alignment horizontal="center" vertical="center"/>
    </xf>
    <xf numFmtId="3" fontId="8" fillId="0" borderId="6" xfId="0" applyNumberFormat="1" applyFont="1" applyBorder="1" applyAlignment="1">
      <alignment horizontal="center" vertical="center"/>
    </xf>
    <xf numFmtId="3" fontId="8" fillId="0" borderId="8" xfId="0" applyNumberFormat="1" applyFont="1" applyBorder="1" applyAlignment="1">
      <alignment horizontal="center" vertical="center"/>
    </xf>
    <xf numFmtId="0" fontId="4" fillId="0" borderId="0" xfId="0" applyFont="1" applyBorder="1" applyAlignment="1">
      <alignment horizontal="center"/>
    </xf>
    <xf numFmtId="0" fontId="0" fillId="0" borderId="15" xfId="0" applyBorder="1"/>
    <xf numFmtId="3" fontId="8" fillId="0" borderId="15" xfId="0" applyNumberFormat="1" applyFont="1" applyBorder="1" applyAlignment="1">
      <alignment horizontal="center" vertical="center"/>
    </xf>
    <xf numFmtId="0" fontId="10" fillId="0" borderId="6" xfId="0" applyFont="1" applyBorder="1" applyAlignment="1">
      <alignment horizontal="right"/>
    </xf>
    <xf numFmtId="0" fontId="10" fillId="0" borderId="8" xfId="0" applyFont="1" applyBorder="1" applyAlignment="1">
      <alignment horizontal="right"/>
    </xf>
    <xf numFmtId="4" fontId="25" fillId="0" borderId="1" xfId="0" applyNumberFormat="1" applyFont="1" applyBorder="1" applyAlignment="1">
      <alignment horizontal="center" vertical="center"/>
    </xf>
    <xf numFmtId="4" fontId="26" fillId="0" borderId="1" xfId="0" applyNumberFormat="1" applyFont="1" applyBorder="1" applyAlignment="1">
      <alignment horizontal="center" vertical="center"/>
    </xf>
    <xf numFmtId="0" fontId="27" fillId="0" borderId="0" xfId="0" applyFont="1" applyAlignment="1">
      <alignment horizontal="right" vertical="center"/>
    </xf>
    <xf numFmtId="0" fontId="27" fillId="0" borderId="0" xfId="0" applyFont="1" applyAlignment="1">
      <alignment vertical="center"/>
    </xf>
    <xf numFmtId="0" fontId="28" fillId="0" borderId="0" xfId="0" applyFont="1" applyAlignment="1">
      <alignment horizontal="right" vertical="center"/>
    </xf>
    <xf numFmtId="0" fontId="27" fillId="0" borderId="30" xfId="0" applyFont="1" applyBorder="1" applyAlignment="1">
      <alignment horizontal="right" vertical="center"/>
    </xf>
    <xf numFmtId="0" fontId="29" fillId="2" borderId="31" xfId="0" applyFont="1" applyFill="1" applyBorder="1" applyAlignment="1">
      <alignment horizontal="center" vertical="center"/>
    </xf>
    <xf numFmtId="0" fontId="29" fillId="2" borderId="31" xfId="0" applyFont="1" applyFill="1" applyBorder="1" applyAlignment="1">
      <alignment horizontal="center" vertical="center" wrapText="1"/>
    </xf>
    <xf numFmtId="0" fontId="28" fillId="0" borderId="32" xfId="0" applyFont="1" applyBorder="1" applyAlignment="1">
      <alignment horizontal="center" vertical="center"/>
    </xf>
    <xf numFmtId="0" fontId="28" fillId="0" borderId="33" xfId="0" applyFont="1" applyBorder="1" applyAlignment="1">
      <alignment horizontal="center" vertical="center"/>
    </xf>
    <xf numFmtId="0" fontId="28" fillId="0" borderId="34" xfId="0" applyFont="1" applyBorder="1" applyAlignment="1">
      <alignment horizontal="center" vertical="center"/>
    </xf>
    <xf numFmtId="0" fontId="28" fillId="0" borderId="31" xfId="2" applyFont="1" applyFill="1" applyBorder="1" applyAlignment="1">
      <alignment horizontal="right" vertical="center"/>
    </xf>
    <xf numFmtId="0" fontId="28" fillId="0" borderId="31" xfId="2" applyFont="1" applyFill="1" applyBorder="1" applyAlignment="1">
      <alignment horizontal="left" vertical="center"/>
    </xf>
    <xf numFmtId="3" fontId="28" fillId="0" borderId="35" xfId="2" applyNumberFormat="1" applyFont="1" applyFill="1" applyBorder="1" applyAlignment="1">
      <alignment horizontal="center" vertical="center"/>
    </xf>
    <xf numFmtId="0" fontId="28" fillId="0" borderId="36" xfId="2" applyFont="1" applyFill="1" applyBorder="1" applyAlignment="1">
      <alignment horizontal="center" vertical="center"/>
    </xf>
    <xf numFmtId="0" fontId="28" fillId="0" borderId="37" xfId="2" applyFont="1" applyFill="1" applyBorder="1" applyAlignment="1">
      <alignment horizontal="center" vertical="center"/>
    </xf>
    <xf numFmtId="0" fontId="30" fillId="0" borderId="0" xfId="0" applyFont="1"/>
    <xf numFmtId="0" fontId="28" fillId="2" borderId="31" xfId="0" applyFont="1" applyFill="1" applyBorder="1" applyAlignment="1">
      <alignment horizontal="center" vertical="center"/>
    </xf>
    <xf numFmtId="0" fontId="28" fillId="2" borderId="31" xfId="0" applyFont="1" applyFill="1" applyBorder="1" applyAlignment="1">
      <alignment horizontal="center" vertical="center" wrapText="1"/>
    </xf>
    <xf numFmtId="0" fontId="28" fillId="0" borderId="36" xfId="0" applyFont="1" applyFill="1" applyBorder="1" applyAlignment="1">
      <alignment horizontal="center" vertical="center"/>
    </xf>
    <xf numFmtId="0" fontId="28" fillId="0" borderId="37" xfId="0" applyFont="1" applyFill="1" applyBorder="1" applyAlignment="1">
      <alignment horizontal="center" vertical="center"/>
    </xf>
    <xf numFmtId="164" fontId="12" fillId="0" borderId="0" xfId="0" applyNumberFormat="1" applyFont="1" applyBorder="1" applyAlignment="1">
      <alignment vertical="center" wrapText="1"/>
    </xf>
    <xf numFmtId="2" fontId="16" fillId="0" borderId="2" xfId="2" applyNumberFormat="1" applyFont="1" applyBorder="1" applyAlignment="1">
      <alignment vertical="center"/>
    </xf>
    <xf numFmtId="2" fontId="16" fillId="0" borderId="29" xfId="2" applyNumberFormat="1" applyFont="1" applyBorder="1" applyAlignment="1">
      <alignment vertical="center"/>
    </xf>
    <xf numFmtId="2" fontId="16" fillId="0" borderId="13" xfId="2" applyNumberFormat="1" applyFont="1" applyBorder="1" applyAlignment="1">
      <alignment horizontal="center" vertical="center"/>
    </xf>
    <xf numFmtId="0" fontId="8" fillId="4" borderId="1" xfId="0" applyFont="1" applyFill="1" applyBorder="1" applyAlignment="1">
      <alignment vertical="center" wrapText="1"/>
    </xf>
    <xf numFmtId="164" fontId="8" fillId="4" borderId="1" xfId="0" applyNumberFormat="1" applyFont="1" applyFill="1" applyBorder="1" applyAlignment="1">
      <alignment horizontal="right" vertical="center" wrapText="1"/>
    </xf>
    <xf numFmtId="2" fontId="8" fillId="4" borderId="1" xfId="0" applyNumberFormat="1" applyFont="1" applyFill="1" applyBorder="1" applyAlignment="1">
      <alignment horizontal="right" vertical="center" wrapText="1"/>
    </xf>
    <xf numFmtId="0" fontId="8" fillId="4" borderId="1" xfId="0" applyFont="1" applyFill="1" applyBorder="1" applyAlignment="1">
      <alignment horizontal="right" vertical="center" wrapText="1"/>
    </xf>
    <xf numFmtId="0" fontId="14" fillId="0" borderId="6" xfId="0" applyFont="1" applyBorder="1" applyAlignment="1">
      <alignment horizontal="right"/>
    </xf>
    <xf numFmtId="0" fontId="14" fillId="0" borderId="8" xfId="0" applyFont="1" applyBorder="1" applyAlignment="1">
      <alignment horizontal="right"/>
    </xf>
    <xf numFmtId="164" fontId="2" fillId="0" borderId="6" xfId="0" applyNumberFormat="1" applyFont="1" applyFill="1" applyBorder="1" applyAlignment="1">
      <alignment horizontal="right" vertical="center" wrapText="1"/>
    </xf>
    <xf numFmtId="164" fontId="2" fillId="0" borderId="7" xfId="0" applyNumberFormat="1" applyFont="1" applyFill="1" applyBorder="1" applyAlignment="1">
      <alignment horizontal="right" vertical="center" wrapText="1"/>
    </xf>
    <xf numFmtId="164" fontId="2" fillId="0" borderId="8" xfId="0" applyNumberFormat="1" applyFont="1" applyFill="1" applyBorder="1" applyAlignment="1">
      <alignment horizontal="right" vertical="center" wrapText="1"/>
    </xf>
    <xf numFmtId="0" fontId="10" fillId="0" borderId="6" xfId="0" applyFont="1" applyBorder="1" applyAlignment="1">
      <alignment horizontal="right"/>
    </xf>
    <xf numFmtId="0" fontId="10" fillId="0" borderId="8" xfId="0" applyFont="1" applyBorder="1" applyAlignment="1">
      <alignment horizontal="right"/>
    </xf>
    <xf numFmtId="2" fontId="11" fillId="0" borderId="2" xfId="0" applyNumberFormat="1" applyFont="1" applyBorder="1"/>
    <xf numFmtId="0" fontId="31" fillId="5" borderId="15" xfId="0" applyFont="1" applyFill="1" applyBorder="1" applyAlignment="1">
      <alignment horizontal="center" vertical="center"/>
    </xf>
    <xf numFmtId="0" fontId="0" fillId="0" borderId="0" xfId="0" applyAlignment="1">
      <alignment horizontal="center"/>
    </xf>
  </cellXfs>
  <cellStyles count="3">
    <cellStyle name="Normal" xfId="0" builtinId="0"/>
    <cellStyle name="Normal 112" xfId="1"/>
    <cellStyle name="Normal 11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9</xdr:col>
      <xdr:colOff>38100</xdr:colOff>
      <xdr:row>0</xdr:row>
      <xdr:rowOff>38101</xdr:rowOff>
    </xdr:from>
    <xdr:to>
      <xdr:col>12</xdr:col>
      <xdr:colOff>676275</xdr:colOff>
      <xdr:row>3</xdr:row>
      <xdr:rowOff>85725</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7241325" y="38101"/>
          <a:ext cx="2695575" cy="942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rightToLeft="1" topLeftCell="A59" workbookViewId="0">
      <selection activeCell="A11" sqref="A11"/>
    </sheetView>
  </sheetViews>
  <sheetFormatPr defaultRowHeight="14.25" x14ac:dyDescent="0.2"/>
  <cols>
    <col min="1" max="1" width="18.125" customWidth="1"/>
    <col min="3" max="3" width="7.375" customWidth="1"/>
    <col min="4" max="4" width="7.25" customWidth="1"/>
    <col min="5" max="5" width="7.625" customWidth="1"/>
    <col min="6" max="7" width="7.125" customWidth="1"/>
    <col min="8" max="8" width="7" customWidth="1"/>
    <col min="9" max="9" width="7.5" customWidth="1"/>
    <col min="10" max="10" width="7.125" customWidth="1"/>
    <col min="11" max="11" width="7.875" customWidth="1"/>
    <col min="12" max="12" width="12.5" customWidth="1"/>
    <col min="13" max="13" width="17.875" customWidth="1"/>
  </cols>
  <sheetData>
    <row r="1" spans="1:13" s="6" customFormat="1" ht="24.95" customHeight="1" x14ac:dyDescent="0.4">
      <c r="A1" s="10" t="s">
        <v>0</v>
      </c>
      <c r="B1" s="11"/>
      <c r="C1" s="11"/>
      <c r="D1" s="5"/>
      <c r="E1" s="5"/>
      <c r="F1" s="5"/>
      <c r="G1" s="5"/>
      <c r="H1" s="5"/>
      <c r="I1" s="5"/>
      <c r="J1" s="5"/>
      <c r="K1" s="5"/>
      <c r="L1" s="5"/>
    </row>
    <row r="2" spans="1:13" ht="24.95" customHeight="1" x14ac:dyDescent="0.2">
      <c r="A2" s="1"/>
      <c r="B2" s="1"/>
      <c r="C2" s="1"/>
      <c r="D2" s="1"/>
      <c r="E2" s="1"/>
      <c r="F2" s="1"/>
      <c r="G2" s="1"/>
      <c r="H2" s="1"/>
      <c r="I2" s="1"/>
      <c r="J2" s="1"/>
      <c r="K2" s="1"/>
      <c r="L2" s="1"/>
    </row>
    <row r="3" spans="1:13" ht="24.95" customHeight="1" x14ac:dyDescent="0.35">
      <c r="A3" s="142" t="s">
        <v>1</v>
      </c>
      <c r="B3" s="142"/>
      <c r="C3" s="142"/>
      <c r="D3" s="5"/>
      <c r="E3" s="5"/>
      <c r="F3" s="5"/>
      <c r="G3" s="5"/>
      <c r="H3" s="5"/>
      <c r="I3" s="5"/>
      <c r="J3" s="5"/>
      <c r="K3" s="5"/>
      <c r="L3" s="5"/>
      <c r="M3" s="6"/>
    </row>
    <row r="4" spans="1:13" ht="24.95" customHeight="1" x14ac:dyDescent="0.3">
      <c r="A4" s="4" t="s">
        <v>2</v>
      </c>
      <c r="B4" s="43">
        <v>197260344.94999999</v>
      </c>
      <c r="C4" s="44"/>
      <c r="D4" s="45"/>
      <c r="E4" s="5"/>
      <c r="F4" s="5"/>
      <c r="G4" s="5"/>
      <c r="H4" s="5"/>
      <c r="I4" s="7"/>
      <c r="J4" s="4" t="s">
        <v>8</v>
      </c>
      <c r="K4" s="5"/>
      <c r="L4" s="5"/>
      <c r="M4" s="37">
        <v>25</v>
      </c>
    </row>
    <row r="5" spans="1:13" ht="24.95" customHeight="1" x14ac:dyDescent="0.3">
      <c r="A5" s="4" t="s">
        <v>3</v>
      </c>
      <c r="B5" s="43">
        <v>297221041</v>
      </c>
      <c r="C5" s="44"/>
      <c r="D5" s="45"/>
      <c r="E5" s="5"/>
      <c r="F5" s="5"/>
      <c r="G5" s="5"/>
      <c r="H5" s="5"/>
      <c r="I5" s="7"/>
      <c r="J5" s="4" t="s">
        <v>9</v>
      </c>
      <c r="K5" s="5"/>
      <c r="L5" s="5"/>
      <c r="M5" s="37">
        <v>4</v>
      </c>
    </row>
    <row r="6" spans="1:13" ht="24.95" customHeight="1" x14ac:dyDescent="0.3">
      <c r="A6" s="4" t="s">
        <v>4</v>
      </c>
      <c r="B6" s="43">
        <v>220</v>
      </c>
      <c r="C6" s="46"/>
      <c r="D6" s="47"/>
      <c r="E6" s="5"/>
      <c r="F6" s="5"/>
      <c r="G6" s="5"/>
      <c r="H6" s="5"/>
      <c r="I6" s="7"/>
      <c r="J6" s="4" t="s">
        <v>10</v>
      </c>
      <c r="K6" s="5"/>
      <c r="L6" s="5"/>
      <c r="M6" s="38">
        <v>8</v>
      </c>
    </row>
    <row r="7" spans="1:13" ht="24.95" customHeight="1" x14ac:dyDescent="0.3">
      <c r="A7" s="4" t="s">
        <v>5</v>
      </c>
      <c r="B7" s="48">
        <v>577.84</v>
      </c>
      <c r="C7" s="46"/>
      <c r="D7" s="47"/>
      <c r="E7" s="5"/>
      <c r="F7" s="5"/>
      <c r="G7" s="5"/>
      <c r="H7" s="5"/>
      <c r="I7" s="7"/>
      <c r="J7" s="4" t="s">
        <v>11</v>
      </c>
      <c r="K7" s="5"/>
      <c r="L7" s="5"/>
      <c r="M7" s="38">
        <v>3</v>
      </c>
    </row>
    <row r="8" spans="1:13" ht="24.95" customHeight="1" x14ac:dyDescent="0.3">
      <c r="A8" s="4" t="s">
        <v>6</v>
      </c>
      <c r="B8" s="49">
        <v>-0.47</v>
      </c>
      <c r="C8" s="50"/>
      <c r="D8" s="41"/>
      <c r="E8" s="5"/>
      <c r="F8" s="5"/>
      <c r="G8" s="5"/>
      <c r="H8" s="5"/>
      <c r="I8" s="7"/>
      <c r="J8" s="4" t="s">
        <v>12</v>
      </c>
      <c r="K8" s="5"/>
      <c r="L8" s="5"/>
      <c r="M8" s="37">
        <v>23</v>
      </c>
    </row>
    <row r="9" spans="1:13" ht="24.95" customHeight="1" x14ac:dyDescent="0.3">
      <c r="A9" s="8" t="s">
        <v>7</v>
      </c>
      <c r="B9" s="38">
        <v>101</v>
      </c>
      <c r="D9" s="1"/>
      <c r="E9" s="9"/>
      <c r="F9" s="9"/>
      <c r="G9" s="9"/>
      <c r="H9" s="9"/>
      <c r="I9" s="7"/>
      <c r="J9" s="8" t="s">
        <v>13</v>
      </c>
      <c r="K9" s="9"/>
      <c r="L9" s="9"/>
      <c r="M9" s="39">
        <v>50</v>
      </c>
    </row>
    <row r="10" spans="1:13" ht="19.5" customHeight="1" x14ac:dyDescent="0.2">
      <c r="A10" s="71" t="s">
        <v>14</v>
      </c>
      <c r="B10" s="72"/>
      <c r="C10" s="72"/>
      <c r="D10" s="72"/>
      <c r="E10" s="72"/>
      <c r="F10" s="72"/>
      <c r="G10" s="72"/>
      <c r="H10" s="72"/>
      <c r="I10" s="72"/>
      <c r="J10" s="72"/>
      <c r="K10" s="72"/>
      <c r="L10" s="72"/>
      <c r="M10" s="73"/>
    </row>
    <row r="11" spans="1:13" ht="34.5" customHeight="1" x14ac:dyDescent="0.2">
      <c r="A11" s="2" t="s">
        <v>15</v>
      </c>
      <c r="B11" s="3" t="s">
        <v>16</v>
      </c>
      <c r="C11" s="3" t="s">
        <v>17</v>
      </c>
      <c r="D11" s="3" t="s">
        <v>18</v>
      </c>
      <c r="E11" s="3" t="s">
        <v>19</v>
      </c>
      <c r="F11" s="3" t="s">
        <v>20</v>
      </c>
      <c r="G11" s="3" t="s">
        <v>21</v>
      </c>
      <c r="H11" s="3" t="s">
        <v>22</v>
      </c>
      <c r="I11" s="3" t="s">
        <v>23</v>
      </c>
      <c r="J11" s="3" t="s">
        <v>24</v>
      </c>
      <c r="K11" s="3" t="s">
        <v>4</v>
      </c>
      <c r="L11" s="3" t="s">
        <v>3</v>
      </c>
      <c r="M11" s="3" t="s">
        <v>2</v>
      </c>
    </row>
    <row r="12" spans="1:13" ht="21.95" customHeight="1" x14ac:dyDescent="0.25">
      <c r="A12" s="76" t="s">
        <v>25</v>
      </c>
      <c r="B12" s="77"/>
      <c r="C12" s="77"/>
      <c r="D12" s="77"/>
      <c r="E12" s="77"/>
      <c r="F12" s="77"/>
      <c r="G12" s="77"/>
      <c r="H12" s="77"/>
      <c r="I12" s="77"/>
      <c r="J12" s="77"/>
      <c r="K12" s="77"/>
      <c r="L12" s="77"/>
      <c r="M12" s="78"/>
    </row>
    <row r="13" spans="1:13" ht="21.95" customHeight="1" x14ac:dyDescent="0.2">
      <c r="A13" s="12" t="s">
        <v>26</v>
      </c>
      <c r="B13" s="12" t="s">
        <v>27</v>
      </c>
      <c r="C13" s="15">
        <v>0.3</v>
      </c>
      <c r="D13" s="15">
        <v>0.3</v>
      </c>
      <c r="E13" s="15">
        <v>0.3</v>
      </c>
      <c r="F13" s="15">
        <v>0.3</v>
      </c>
      <c r="G13" s="15">
        <v>0.3</v>
      </c>
      <c r="H13" s="15">
        <v>0.3</v>
      </c>
      <c r="I13" s="15">
        <v>0.3</v>
      </c>
      <c r="J13" s="97">
        <v>0</v>
      </c>
      <c r="K13" s="98">
        <v>1</v>
      </c>
      <c r="L13" s="98">
        <v>432798</v>
      </c>
      <c r="M13" s="98">
        <v>129839.4</v>
      </c>
    </row>
    <row r="14" spans="1:13" ht="21.95" customHeight="1" x14ac:dyDescent="0.2">
      <c r="A14" s="12" t="s">
        <v>119</v>
      </c>
      <c r="B14" s="12" t="s">
        <v>120</v>
      </c>
      <c r="C14" s="15">
        <v>0.28999999999999998</v>
      </c>
      <c r="D14" s="15">
        <v>0.28999999999999998</v>
      </c>
      <c r="E14" s="15">
        <v>0.28999999999999998</v>
      </c>
      <c r="F14" s="15">
        <v>0.28999999999999998</v>
      </c>
      <c r="G14" s="15">
        <v>0.3</v>
      </c>
      <c r="H14" s="15">
        <v>0.28999999999999998</v>
      </c>
      <c r="I14" s="15">
        <v>0.3</v>
      </c>
      <c r="J14" s="97">
        <v>-3.33</v>
      </c>
      <c r="K14" s="98">
        <v>3</v>
      </c>
      <c r="L14" s="98">
        <v>2400000</v>
      </c>
      <c r="M14" s="98">
        <v>696000</v>
      </c>
    </row>
    <row r="15" spans="1:13" ht="21.95" customHeight="1" x14ac:dyDescent="0.2">
      <c r="A15" s="13" t="s">
        <v>28</v>
      </c>
      <c r="B15" s="13" t="s">
        <v>29</v>
      </c>
      <c r="C15" s="15">
        <v>0.61</v>
      </c>
      <c r="D15" s="15">
        <v>0.61</v>
      </c>
      <c r="E15" s="15">
        <v>0.61</v>
      </c>
      <c r="F15" s="15">
        <v>0.61</v>
      </c>
      <c r="G15" s="15">
        <v>0.61</v>
      </c>
      <c r="H15" s="15">
        <v>0.61</v>
      </c>
      <c r="I15" s="15">
        <v>0.61</v>
      </c>
      <c r="J15" s="97">
        <v>0</v>
      </c>
      <c r="K15" s="98">
        <v>18</v>
      </c>
      <c r="L15" s="98">
        <v>41475000</v>
      </c>
      <c r="M15" s="98">
        <v>25299750</v>
      </c>
    </row>
    <row r="16" spans="1:13" ht="21.95" customHeight="1" x14ac:dyDescent="0.2">
      <c r="A16" s="13" t="s">
        <v>30</v>
      </c>
      <c r="B16" s="13" t="s">
        <v>31</v>
      </c>
      <c r="C16" s="15">
        <v>0.49</v>
      </c>
      <c r="D16" s="15">
        <v>0.49</v>
      </c>
      <c r="E16" s="15">
        <v>0.49</v>
      </c>
      <c r="F16" s="15">
        <v>0.49</v>
      </c>
      <c r="G16" s="15">
        <v>0.49</v>
      </c>
      <c r="H16" s="15">
        <v>0.49</v>
      </c>
      <c r="I16" s="15">
        <v>0.49</v>
      </c>
      <c r="J16" s="97">
        <v>0</v>
      </c>
      <c r="K16" s="98">
        <v>2</v>
      </c>
      <c r="L16" s="98">
        <v>750000</v>
      </c>
      <c r="M16" s="98">
        <v>367500</v>
      </c>
    </row>
    <row r="17" spans="1:13" ht="21.95" customHeight="1" x14ac:dyDescent="0.2">
      <c r="A17" s="14" t="s">
        <v>32</v>
      </c>
      <c r="B17" s="14" t="s">
        <v>33</v>
      </c>
      <c r="C17" s="15">
        <v>0.38</v>
      </c>
      <c r="D17" s="15">
        <v>0.38</v>
      </c>
      <c r="E17" s="15">
        <v>0.37</v>
      </c>
      <c r="F17" s="15">
        <v>0.37</v>
      </c>
      <c r="G17" s="15">
        <v>0.38</v>
      </c>
      <c r="H17" s="15">
        <v>0.37</v>
      </c>
      <c r="I17" s="15">
        <v>0.39</v>
      </c>
      <c r="J17" s="97">
        <v>-5.13</v>
      </c>
      <c r="K17" s="98">
        <v>25</v>
      </c>
      <c r="L17" s="98">
        <v>173589286</v>
      </c>
      <c r="M17" s="98">
        <v>64568035.82</v>
      </c>
    </row>
    <row r="18" spans="1:13" ht="21.95" customHeight="1" x14ac:dyDescent="0.2">
      <c r="A18" s="13" t="s">
        <v>38</v>
      </c>
      <c r="B18" s="13" t="s">
        <v>39</v>
      </c>
      <c r="C18" s="15">
        <v>0.35</v>
      </c>
      <c r="D18" s="15">
        <v>0.35</v>
      </c>
      <c r="E18" s="15">
        <v>0.35</v>
      </c>
      <c r="F18" s="15">
        <v>0.35</v>
      </c>
      <c r="G18" s="15">
        <v>0.34</v>
      </c>
      <c r="H18" s="15">
        <v>0.35</v>
      </c>
      <c r="I18" s="15">
        <v>0.35</v>
      </c>
      <c r="J18" s="97">
        <v>0</v>
      </c>
      <c r="K18" s="98">
        <v>17</v>
      </c>
      <c r="L18" s="98">
        <v>27652866</v>
      </c>
      <c r="M18" s="98">
        <v>9678503.0999999996</v>
      </c>
    </row>
    <row r="19" spans="1:13" ht="21.95" customHeight="1" x14ac:dyDescent="0.2">
      <c r="A19" s="13" t="s">
        <v>117</v>
      </c>
      <c r="B19" s="13" t="s">
        <v>118</v>
      </c>
      <c r="C19" s="15">
        <v>0.35</v>
      </c>
      <c r="D19" s="15">
        <v>0.35</v>
      </c>
      <c r="E19" s="15">
        <v>0.35</v>
      </c>
      <c r="F19" s="15">
        <v>0.35</v>
      </c>
      <c r="G19" s="15">
        <v>0.36</v>
      </c>
      <c r="H19" s="15">
        <v>0.35</v>
      </c>
      <c r="I19" s="15">
        <v>0.36</v>
      </c>
      <c r="J19" s="97">
        <v>-2.78</v>
      </c>
      <c r="K19" s="98">
        <v>3</v>
      </c>
      <c r="L19" s="98">
        <v>10250000</v>
      </c>
      <c r="M19" s="98">
        <v>3587500</v>
      </c>
    </row>
    <row r="20" spans="1:13" ht="21.95" customHeight="1" x14ac:dyDescent="0.2">
      <c r="A20" s="13" t="s">
        <v>40</v>
      </c>
      <c r="B20" s="13" t="s">
        <v>41</v>
      </c>
      <c r="C20" s="15">
        <v>0.32</v>
      </c>
      <c r="D20" s="15">
        <v>0.32</v>
      </c>
      <c r="E20" s="15">
        <v>0.32</v>
      </c>
      <c r="F20" s="15">
        <v>0.32</v>
      </c>
      <c r="G20" s="15">
        <v>0.32</v>
      </c>
      <c r="H20" s="15">
        <v>0.32</v>
      </c>
      <c r="I20" s="15">
        <v>0.32</v>
      </c>
      <c r="J20" s="97">
        <v>0</v>
      </c>
      <c r="K20" s="98">
        <v>1</v>
      </c>
      <c r="L20" s="98">
        <v>57417</v>
      </c>
      <c r="M20" s="98">
        <v>18373.439999999999</v>
      </c>
    </row>
    <row r="21" spans="1:13" ht="21.95" customHeight="1" x14ac:dyDescent="0.2">
      <c r="A21" s="12" t="s">
        <v>44</v>
      </c>
      <c r="B21" s="12" t="s">
        <v>45</v>
      </c>
      <c r="C21" s="15">
        <v>1.21</v>
      </c>
      <c r="D21" s="15">
        <v>1.21</v>
      </c>
      <c r="E21" s="15">
        <v>1.21</v>
      </c>
      <c r="F21" s="15">
        <v>1.21</v>
      </c>
      <c r="G21" s="15">
        <v>1.21</v>
      </c>
      <c r="H21" s="15">
        <v>1.21</v>
      </c>
      <c r="I21" s="15">
        <v>1.21</v>
      </c>
      <c r="J21" s="97">
        <v>0</v>
      </c>
      <c r="K21" s="98">
        <v>1</v>
      </c>
      <c r="L21" s="98">
        <v>30000</v>
      </c>
      <c r="M21" s="98">
        <v>36300</v>
      </c>
    </row>
    <row r="22" spans="1:13" ht="21.95" customHeight="1" x14ac:dyDescent="0.2">
      <c r="A22" s="12" t="s">
        <v>123</v>
      </c>
      <c r="B22" s="12" t="s">
        <v>124</v>
      </c>
      <c r="C22" s="15">
        <v>0.68</v>
      </c>
      <c r="D22" s="15">
        <v>0.68</v>
      </c>
      <c r="E22" s="15">
        <v>0.68</v>
      </c>
      <c r="F22" s="15">
        <v>0.68</v>
      </c>
      <c r="G22" s="15">
        <v>0.68</v>
      </c>
      <c r="H22" s="15">
        <v>0.68</v>
      </c>
      <c r="I22" s="15">
        <v>0.68</v>
      </c>
      <c r="J22" s="97">
        <v>0</v>
      </c>
      <c r="K22" s="98">
        <v>2</v>
      </c>
      <c r="L22" s="98">
        <v>3000000</v>
      </c>
      <c r="M22" s="98">
        <v>2040000</v>
      </c>
    </row>
    <row r="23" spans="1:13" ht="21.95" customHeight="1" x14ac:dyDescent="0.2">
      <c r="A23" s="13" t="s">
        <v>50</v>
      </c>
      <c r="B23" s="13" t="s">
        <v>51</v>
      </c>
      <c r="C23" s="15">
        <v>0.23</v>
      </c>
      <c r="D23" s="15">
        <v>0.23</v>
      </c>
      <c r="E23" s="15">
        <v>0.23</v>
      </c>
      <c r="F23" s="15">
        <v>0.23</v>
      </c>
      <c r="G23" s="15">
        <v>0.23</v>
      </c>
      <c r="H23" s="15">
        <v>0.23</v>
      </c>
      <c r="I23" s="15">
        <v>0.23</v>
      </c>
      <c r="J23" s="97">
        <v>0</v>
      </c>
      <c r="K23" s="98">
        <v>3</v>
      </c>
      <c r="L23" s="98">
        <v>14000000</v>
      </c>
      <c r="M23" s="98">
        <v>3220000</v>
      </c>
    </row>
    <row r="24" spans="1:13" ht="21.95" customHeight="1" x14ac:dyDescent="0.25">
      <c r="A24" s="76" t="s">
        <v>52</v>
      </c>
      <c r="B24" s="78"/>
      <c r="C24" s="68"/>
      <c r="D24" s="69"/>
      <c r="E24" s="69"/>
      <c r="F24" s="69"/>
      <c r="G24" s="69"/>
      <c r="H24" s="69"/>
      <c r="I24" s="69"/>
      <c r="J24" s="70"/>
      <c r="K24" s="98">
        <f>SUM(K13:K23)</f>
        <v>76</v>
      </c>
      <c r="L24" s="98">
        <f>SUM(L13:L23)</f>
        <v>273637367</v>
      </c>
      <c r="M24" s="98">
        <f>SUM(M13:M23)</f>
        <v>109641801.75999999</v>
      </c>
    </row>
    <row r="25" spans="1:13" ht="21.95" customHeight="1" x14ac:dyDescent="0.25">
      <c r="A25" s="76" t="s">
        <v>53</v>
      </c>
      <c r="B25" s="77"/>
      <c r="C25" s="77"/>
      <c r="D25" s="77"/>
      <c r="E25" s="77"/>
      <c r="F25" s="77"/>
      <c r="G25" s="77"/>
      <c r="H25" s="77"/>
      <c r="I25" s="77"/>
      <c r="J25" s="77"/>
      <c r="K25" s="77"/>
      <c r="L25" s="77"/>
      <c r="M25" s="78"/>
    </row>
    <row r="26" spans="1:13" ht="21.95" customHeight="1" x14ac:dyDescent="0.2">
      <c r="A26" s="12" t="s">
        <v>55</v>
      </c>
      <c r="B26" s="12" t="s">
        <v>56</v>
      </c>
      <c r="C26" s="15">
        <v>5.25</v>
      </c>
      <c r="D26" s="15">
        <v>5.35</v>
      </c>
      <c r="E26" s="15">
        <v>5.25</v>
      </c>
      <c r="F26" s="15">
        <v>5.28</v>
      </c>
      <c r="G26" s="15">
        <v>5.25</v>
      </c>
      <c r="H26" s="15">
        <v>5.32</v>
      </c>
      <c r="I26" s="15">
        <v>5.25</v>
      </c>
      <c r="J26" s="97">
        <v>1.33</v>
      </c>
      <c r="K26" s="98">
        <v>15</v>
      </c>
      <c r="L26" s="98">
        <v>3093500</v>
      </c>
      <c r="M26" s="98">
        <v>16323715</v>
      </c>
    </row>
    <row r="27" spans="1:13" ht="21.95" customHeight="1" x14ac:dyDescent="0.25">
      <c r="A27" s="76" t="s">
        <v>54</v>
      </c>
      <c r="B27" s="78"/>
      <c r="C27" s="68"/>
      <c r="D27" s="69"/>
      <c r="E27" s="69"/>
      <c r="F27" s="69"/>
      <c r="G27" s="69"/>
      <c r="H27" s="69"/>
      <c r="I27" s="69"/>
      <c r="J27" s="70"/>
      <c r="K27" s="98">
        <v>15</v>
      </c>
      <c r="L27" s="98">
        <v>3093500</v>
      </c>
      <c r="M27" s="98">
        <v>16323715</v>
      </c>
    </row>
    <row r="28" spans="1:13" ht="21.95" customHeight="1" x14ac:dyDescent="0.25">
      <c r="A28" s="76" t="s">
        <v>57</v>
      </c>
      <c r="B28" s="77"/>
      <c r="C28" s="77"/>
      <c r="D28" s="77"/>
      <c r="E28" s="77"/>
      <c r="F28" s="77"/>
      <c r="G28" s="77"/>
      <c r="H28" s="77"/>
      <c r="I28" s="77"/>
      <c r="J28" s="77"/>
      <c r="K28" s="77"/>
      <c r="L28" s="77"/>
      <c r="M28" s="78"/>
    </row>
    <row r="29" spans="1:13" ht="21.95" customHeight="1" x14ac:dyDescent="0.2">
      <c r="A29" s="13" t="s">
        <v>59</v>
      </c>
      <c r="B29" s="13" t="s">
        <v>60</v>
      </c>
      <c r="C29" s="15">
        <v>15.25</v>
      </c>
      <c r="D29" s="15">
        <v>16.28</v>
      </c>
      <c r="E29" s="15">
        <v>15.25</v>
      </c>
      <c r="F29" s="15">
        <v>15.96</v>
      </c>
      <c r="G29" s="15">
        <v>14.28</v>
      </c>
      <c r="H29" s="15">
        <v>16.28</v>
      </c>
      <c r="I29" s="15">
        <v>14.8</v>
      </c>
      <c r="J29" s="97">
        <v>10</v>
      </c>
      <c r="K29" s="98">
        <v>10</v>
      </c>
      <c r="L29" s="98">
        <v>197000</v>
      </c>
      <c r="M29" s="98">
        <v>3144620</v>
      </c>
    </row>
    <row r="30" spans="1:13" ht="21.95" customHeight="1" x14ac:dyDescent="0.2">
      <c r="A30" s="13" t="s">
        <v>254</v>
      </c>
      <c r="B30" s="13" t="s">
        <v>255</v>
      </c>
      <c r="C30" s="15">
        <v>4.4000000000000004</v>
      </c>
      <c r="D30" s="15">
        <v>4.4000000000000004</v>
      </c>
      <c r="E30" s="15">
        <v>4.4000000000000004</v>
      </c>
      <c r="F30" s="15">
        <v>4.4000000000000004</v>
      </c>
      <c r="G30" s="15">
        <v>4.3499999999999996</v>
      </c>
      <c r="H30" s="15">
        <v>4.4000000000000004</v>
      </c>
      <c r="I30" s="15">
        <v>4.4000000000000004</v>
      </c>
      <c r="J30" s="97">
        <v>0</v>
      </c>
      <c r="K30" s="98">
        <v>5</v>
      </c>
      <c r="L30" s="98">
        <v>450000</v>
      </c>
      <c r="M30" s="98">
        <v>1980000</v>
      </c>
    </row>
    <row r="31" spans="1:13" ht="21.95" customHeight="1" x14ac:dyDescent="0.2">
      <c r="A31" s="13" t="s">
        <v>61</v>
      </c>
      <c r="B31" s="13" t="s">
        <v>62</v>
      </c>
      <c r="C31" s="15">
        <v>1.89</v>
      </c>
      <c r="D31" s="15">
        <v>1.9</v>
      </c>
      <c r="E31" s="15">
        <v>1.87</v>
      </c>
      <c r="F31" s="15">
        <v>1.88</v>
      </c>
      <c r="G31" s="15">
        <v>1.91</v>
      </c>
      <c r="H31" s="15">
        <v>1.89</v>
      </c>
      <c r="I31" s="15">
        <v>1.9</v>
      </c>
      <c r="J31" s="97">
        <v>-0.53</v>
      </c>
      <c r="K31" s="98">
        <v>20</v>
      </c>
      <c r="L31" s="98">
        <v>5550000</v>
      </c>
      <c r="M31" s="98">
        <v>10436500</v>
      </c>
    </row>
    <row r="32" spans="1:13" ht="21.95" customHeight="1" x14ac:dyDescent="0.25">
      <c r="A32" s="76" t="s">
        <v>58</v>
      </c>
      <c r="B32" s="78"/>
      <c r="C32" s="68"/>
      <c r="D32" s="69"/>
      <c r="E32" s="69"/>
      <c r="F32" s="69"/>
      <c r="G32" s="69"/>
      <c r="H32" s="69"/>
      <c r="I32" s="69"/>
      <c r="J32" s="70"/>
      <c r="K32" s="98">
        <f>SUM(K29:K31)</f>
        <v>35</v>
      </c>
      <c r="L32" s="98">
        <f>SUM(L29:L31)</f>
        <v>6197000</v>
      </c>
      <c r="M32" s="98">
        <f>SUM(M29:M31)</f>
        <v>15561120</v>
      </c>
    </row>
    <row r="33" spans="1:13" ht="21.95" customHeight="1" x14ac:dyDescent="0.25">
      <c r="A33" s="76" t="s">
        <v>63</v>
      </c>
      <c r="B33" s="77"/>
      <c r="C33" s="77"/>
      <c r="D33" s="77"/>
      <c r="E33" s="77"/>
      <c r="F33" s="77"/>
      <c r="G33" s="77"/>
      <c r="H33" s="77"/>
      <c r="I33" s="77"/>
      <c r="J33" s="77"/>
      <c r="K33" s="77"/>
      <c r="L33" s="77"/>
      <c r="M33" s="78"/>
    </row>
    <row r="34" spans="1:13" ht="21.95" customHeight="1" x14ac:dyDescent="0.2">
      <c r="A34" s="13" t="s">
        <v>65</v>
      </c>
      <c r="B34" s="13" t="s">
        <v>66</v>
      </c>
      <c r="C34" s="15">
        <v>2.68</v>
      </c>
      <c r="D34" s="15">
        <v>2.68</v>
      </c>
      <c r="E34" s="15">
        <v>2.67</v>
      </c>
      <c r="F34" s="15">
        <v>2.68</v>
      </c>
      <c r="G34" s="15">
        <v>2.68</v>
      </c>
      <c r="H34" s="15">
        <v>2.68</v>
      </c>
      <c r="I34" s="15">
        <v>2.68</v>
      </c>
      <c r="J34" s="97">
        <v>0</v>
      </c>
      <c r="K34" s="98">
        <v>8</v>
      </c>
      <c r="L34" s="98">
        <v>1655341</v>
      </c>
      <c r="M34" s="98">
        <v>4428811.49</v>
      </c>
    </row>
    <row r="35" spans="1:13" ht="21.95" customHeight="1" x14ac:dyDescent="0.2">
      <c r="A35" s="13" t="s">
        <v>69</v>
      </c>
      <c r="B35" s="13" t="s">
        <v>70</v>
      </c>
      <c r="C35" s="15">
        <v>0.88</v>
      </c>
      <c r="D35" s="15">
        <v>0.88</v>
      </c>
      <c r="E35" s="15">
        <v>0.88</v>
      </c>
      <c r="F35" s="15">
        <v>0.88</v>
      </c>
      <c r="G35" s="15">
        <v>0.89</v>
      </c>
      <c r="H35" s="15">
        <v>0.88</v>
      </c>
      <c r="I35" s="15">
        <v>0.88</v>
      </c>
      <c r="J35" s="97">
        <v>0</v>
      </c>
      <c r="K35" s="98">
        <v>21</v>
      </c>
      <c r="L35" s="98">
        <v>7530000</v>
      </c>
      <c r="M35" s="98">
        <v>6626400</v>
      </c>
    </row>
    <row r="36" spans="1:13" ht="21.95" customHeight="1" x14ac:dyDescent="0.2">
      <c r="A36" s="13" t="s">
        <v>147</v>
      </c>
      <c r="B36" s="13" t="s">
        <v>148</v>
      </c>
      <c r="C36" s="15">
        <v>8.1</v>
      </c>
      <c r="D36" s="15">
        <v>8.1300000000000008</v>
      </c>
      <c r="E36" s="15">
        <v>8.1</v>
      </c>
      <c r="F36" s="15">
        <v>8.1199999999999992</v>
      </c>
      <c r="G36" s="15">
        <v>8.1</v>
      </c>
      <c r="H36" s="15">
        <v>8.1300000000000008</v>
      </c>
      <c r="I36" s="15">
        <v>8.1</v>
      </c>
      <c r="J36" s="97">
        <v>0.37</v>
      </c>
      <c r="K36" s="98">
        <v>4</v>
      </c>
      <c r="L36" s="98">
        <v>135500</v>
      </c>
      <c r="M36" s="98">
        <v>1099845</v>
      </c>
    </row>
    <row r="37" spans="1:13" ht="21.95" customHeight="1" x14ac:dyDescent="0.2">
      <c r="A37" s="13" t="s">
        <v>73</v>
      </c>
      <c r="B37" s="13" t="s">
        <v>74</v>
      </c>
      <c r="C37" s="15">
        <v>4.9000000000000004</v>
      </c>
      <c r="D37" s="15">
        <v>4.9000000000000004</v>
      </c>
      <c r="E37" s="15">
        <v>4.9000000000000004</v>
      </c>
      <c r="F37" s="15">
        <v>4.9000000000000004</v>
      </c>
      <c r="G37" s="15">
        <v>4.9000000000000004</v>
      </c>
      <c r="H37" s="15">
        <v>4.9000000000000004</v>
      </c>
      <c r="I37" s="15">
        <v>4.9000000000000004</v>
      </c>
      <c r="J37" s="97">
        <v>0</v>
      </c>
      <c r="K37" s="98">
        <v>1</v>
      </c>
      <c r="L37" s="98">
        <v>83333</v>
      </c>
      <c r="M37" s="98">
        <v>408331.7</v>
      </c>
    </row>
    <row r="38" spans="1:13" ht="21.95" customHeight="1" x14ac:dyDescent="0.2">
      <c r="A38" s="13" t="s">
        <v>75</v>
      </c>
      <c r="B38" s="13" t="s">
        <v>76</v>
      </c>
      <c r="C38" s="15">
        <v>0.56999999999999995</v>
      </c>
      <c r="D38" s="15">
        <v>0.56999999999999995</v>
      </c>
      <c r="E38" s="15">
        <v>0.56999999999999995</v>
      </c>
      <c r="F38" s="15">
        <v>0.56999999999999995</v>
      </c>
      <c r="G38" s="15">
        <v>0.56999999999999995</v>
      </c>
      <c r="H38" s="15">
        <v>0.56999999999999995</v>
      </c>
      <c r="I38" s="15">
        <v>0.56999999999999995</v>
      </c>
      <c r="J38" s="97">
        <v>0</v>
      </c>
      <c r="K38" s="98">
        <v>3</v>
      </c>
      <c r="L38" s="98">
        <v>250000</v>
      </c>
      <c r="M38" s="98">
        <v>142500</v>
      </c>
    </row>
    <row r="39" spans="1:13" ht="21.95" customHeight="1" x14ac:dyDescent="0.2">
      <c r="A39" s="13" t="s">
        <v>77</v>
      </c>
      <c r="B39" s="13" t="s">
        <v>78</v>
      </c>
      <c r="C39" s="15">
        <v>12.5</v>
      </c>
      <c r="D39" s="15">
        <v>12.5</v>
      </c>
      <c r="E39" s="15">
        <v>11.8</v>
      </c>
      <c r="F39" s="15">
        <v>11.83</v>
      </c>
      <c r="G39" s="15">
        <v>12.92</v>
      </c>
      <c r="H39" s="15">
        <v>11.8</v>
      </c>
      <c r="I39" s="15">
        <v>13.1</v>
      </c>
      <c r="J39" s="97">
        <v>-9.92</v>
      </c>
      <c r="K39" s="98">
        <v>11</v>
      </c>
      <c r="L39" s="98">
        <v>486000</v>
      </c>
      <c r="M39" s="98">
        <v>5749420</v>
      </c>
    </row>
    <row r="40" spans="1:13" ht="21.95" customHeight="1" x14ac:dyDescent="0.2">
      <c r="A40" s="74" t="s">
        <v>64</v>
      </c>
      <c r="B40" s="75"/>
      <c r="C40" s="68"/>
      <c r="D40" s="69"/>
      <c r="E40" s="69"/>
      <c r="F40" s="69"/>
      <c r="G40" s="69"/>
      <c r="H40" s="69"/>
      <c r="I40" s="69"/>
      <c r="J40" s="70"/>
      <c r="K40" s="98">
        <f>SUM(K34:K39)</f>
        <v>48</v>
      </c>
      <c r="L40" s="98">
        <f>SUM(L34:L39)</f>
        <v>10140174</v>
      </c>
      <c r="M40" s="98">
        <f>SUM(M34:M39)</f>
        <v>18455308.189999998</v>
      </c>
    </row>
    <row r="41" spans="1:13" ht="21.95" customHeight="1" x14ac:dyDescent="0.2">
      <c r="A41" s="79" t="s">
        <v>79</v>
      </c>
      <c r="B41" s="80"/>
      <c r="C41" s="80"/>
      <c r="D41" s="80"/>
      <c r="E41" s="80"/>
      <c r="F41" s="80"/>
      <c r="G41" s="80"/>
      <c r="H41" s="80"/>
      <c r="I41" s="80"/>
      <c r="J41" s="80"/>
      <c r="K41" s="80"/>
      <c r="L41" s="80"/>
      <c r="M41" s="81"/>
    </row>
    <row r="42" spans="1:13" ht="21.95" customHeight="1" x14ac:dyDescent="0.2">
      <c r="A42" s="13" t="s">
        <v>155</v>
      </c>
      <c r="B42" s="13" t="s">
        <v>156</v>
      </c>
      <c r="C42" s="15">
        <v>8.3000000000000007</v>
      </c>
      <c r="D42" s="15">
        <v>8.3000000000000007</v>
      </c>
      <c r="E42" s="15">
        <v>8.3000000000000007</v>
      </c>
      <c r="F42" s="15">
        <v>8.3000000000000007</v>
      </c>
      <c r="G42" s="15">
        <v>8.4499999999999993</v>
      </c>
      <c r="H42" s="15">
        <v>8.3000000000000007</v>
      </c>
      <c r="I42" s="15">
        <v>8.4499999999999993</v>
      </c>
      <c r="J42" s="97">
        <v>-1.78</v>
      </c>
      <c r="K42" s="98">
        <v>4</v>
      </c>
      <c r="L42" s="98">
        <v>303000</v>
      </c>
      <c r="M42" s="98">
        <v>2514900</v>
      </c>
    </row>
    <row r="43" spans="1:13" ht="21.95" customHeight="1" x14ac:dyDescent="0.2">
      <c r="A43" s="13" t="s">
        <v>84</v>
      </c>
      <c r="B43" s="13" t="s">
        <v>85</v>
      </c>
      <c r="C43" s="15">
        <v>11</v>
      </c>
      <c r="D43" s="15">
        <v>11</v>
      </c>
      <c r="E43" s="15">
        <v>11</v>
      </c>
      <c r="F43" s="15">
        <v>11</v>
      </c>
      <c r="G43" s="15">
        <v>11.89</v>
      </c>
      <c r="H43" s="15">
        <v>11</v>
      </c>
      <c r="I43" s="15">
        <v>11.89</v>
      </c>
      <c r="J43" s="97">
        <v>-7.49</v>
      </c>
      <c r="K43" s="98">
        <v>29</v>
      </c>
      <c r="L43" s="98">
        <v>1850000</v>
      </c>
      <c r="M43" s="98">
        <v>20350000</v>
      </c>
    </row>
    <row r="44" spans="1:13" ht="21.95" customHeight="1" x14ac:dyDescent="0.2">
      <c r="A44" s="16" t="s">
        <v>86</v>
      </c>
      <c r="B44" s="13" t="s">
        <v>87</v>
      </c>
      <c r="C44" s="15">
        <v>6.51</v>
      </c>
      <c r="D44" s="15">
        <v>6.51</v>
      </c>
      <c r="E44" s="15">
        <v>6.51</v>
      </c>
      <c r="F44" s="15">
        <v>6.51</v>
      </c>
      <c r="G44" s="15">
        <v>6.5</v>
      </c>
      <c r="H44" s="15">
        <v>6.51</v>
      </c>
      <c r="I44" s="15">
        <v>6.5</v>
      </c>
      <c r="J44" s="97">
        <v>0.15</v>
      </c>
      <c r="K44" s="98">
        <v>2</v>
      </c>
      <c r="L44" s="98">
        <v>200000</v>
      </c>
      <c r="M44" s="98">
        <v>1302000</v>
      </c>
    </row>
    <row r="45" spans="1:13" ht="24" customHeight="1" x14ac:dyDescent="0.2">
      <c r="A45" s="74" t="s">
        <v>88</v>
      </c>
      <c r="B45" s="75"/>
      <c r="C45" s="68"/>
      <c r="D45" s="69"/>
      <c r="E45" s="69"/>
      <c r="F45" s="69"/>
      <c r="G45" s="69"/>
      <c r="H45" s="69"/>
      <c r="I45" s="69"/>
      <c r="J45" s="70"/>
      <c r="K45" s="98">
        <f>SUM(K42:K44)</f>
        <v>35</v>
      </c>
      <c r="L45" s="98">
        <f>SUM(L42:L44)</f>
        <v>2353000</v>
      </c>
      <c r="M45" s="98">
        <f>SUM(M42:M44)</f>
        <v>24166900</v>
      </c>
    </row>
    <row r="46" spans="1:13" ht="21.95" customHeight="1" x14ac:dyDescent="0.2">
      <c r="A46" s="79" t="s">
        <v>89</v>
      </c>
      <c r="B46" s="80"/>
      <c r="C46" s="80"/>
      <c r="D46" s="80"/>
      <c r="E46" s="80"/>
      <c r="F46" s="80"/>
      <c r="G46" s="80"/>
      <c r="H46" s="80"/>
      <c r="I46" s="80"/>
      <c r="J46" s="80"/>
      <c r="K46" s="80"/>
      <c r="L46" s="80"/>
      <c r="M46" s="81"/>
    </row>
    <row r="47" spans="1:13" ht="21.95" customHeight="1" x14ac:dyDescent="0.2">
      <c r="A47" s="17" t="s">
        <v>90</v>
      </c>
      <c r="B47" s="13" t="s">
        <v>91</v>
      </c>
      <c r="C47" s="15">
        <v>7.94</v>
      </c>
      <c r="D47" s="15">
        <v>7.94</v>
      </c>
      <c r="E47" s="15">
        <v>7.15</v>
      </c>
      <c r="F47" s="15">
        <v>7.28</v>
      </c>
      <c r="G47" s="15">
        <v>7.92</v>
      </c>
      <c r="H47" s="15">
        <v>7.15</v>
      </c>
      <c r="I47" s="15">
        <v>7.94</v>
      </c>
      <c r="J47" s="97">
        <v>-9.9499999999999993</v>
      </c>
      <c r="K47" s="98">
        <v>11</v>
      </c>
      <c r="L47" s="98">
        <v>1800000</v>
      </c>
      <c r="M47" s="98">
        <v>13111500</v>
      </c>
    </row>
    <row r="48" spans="1:13" ht="24.75" customHeight="1" x14ac:dyDescent="0.2">
      <c r="A48" s="74" t="s">
        <v>94</v>
      </c>
      <c r="B48" s="75"/>
      <c r="C48" s="68"/>
      <c r="D48" s="69"/>
      <c r="E48" s="69"/>
      <c r="F48" s="69"/>
      <c r="G48" s="69"/>
      <c r="H48" s="69"/>
      <c r="I48" s="69"/>
      <c r="J48" s="70"/>
      <c r="K48" s="98">
        <v>11</v>
      </c>
      <c r="L48" s="98">
        <v>1800000</v>
      </c>
      <c r="M48" s="98">
        <v>13111500</v>
      </c>
    </row>
    <row r="49" spans="1:13" ht="21.95" customHeight="1" x14ac:dyDescent="0.2">
      <c r="A49" s="64" t="s">
        <v>95</v>
      </c>
      <c r="B49" s="65"/>
      <c r="C49" s="68"/>
      <c r="D49" s="69"/>
      <c r="E49" s="69"/>
      <c r="F49" s="69"/>
      <c r="G49" s="69"/>
      <c r="H49" s="69"/>
      <c r="I49" s="69"/>
      <c r="J49" s="70"/>
      <c r="K49" s="98">
        <f>K48+K45+K40+K32+K27+K24</f>
        <v>220</v>
      </c>
      <c r="L49" s="98">
        <f t="shared" ref="L49:M49" si="0">L48+L45+L40+L32+L27+L24</f>
        <v>297221041</v>
      </c>
      <c r="M49" s="98">
        <f t="shared" si="0"/>
        <v>197260344.94999999</v>
      </c>
    </row>
    <row r="50" spans="1:13" ht="21.95" customHeight="1" x14ac:dyDescent="0.2">
      <c r="A50" s="66" t="s">
        <v>264</v>
      </c>
      <c r="B50" s="67"/>
      <c r="C50" s="67"/>
      <c r="D50" s="67"/>
      <c r="E50" s="67"/>
      <c r="F50" s="67"/>
      <c r="G50" s="67"/>
      <c r="H50" s="67"/>
      <c r="I50" s="67"/>
      <c r="J50" s="67"/>
      <c r="K50" s="67"/>
      <c r="L50" s="67"/>
      <c r="M50" s="67"/>
    </row>
    <row r="51" spans="1:13" ht="31.5" customHeight="1" x14ac:dyDescent="0.2">
      <c r="A51" s="143" t="s">
        <v>309</v>
      </c>
      <c r="B51" s="143"/>
      <c r="C51" s="143"/>
      <c r="D51" s="143"/>
      <c r="E51" s="143"/>
      <c r="F51" s="143"/>
      <c r="G51" s="143"/>
      <c r="H51" s="143"/>
      <c r="I51" s="143"/>
      <c r="J51" s="143"/>
      <c r="K51" s="143"/>
      <c r="L51" s="143"/>
      <c r="M51" s="143"/>
    </row>
    <row r="52" spans="1:13" x14ac:dyDescent="0.2">
      <c r="A52" s="144"/>
      <c r="B52" s="144"/>
      <c r="C52" s="144"/>
      <c r="D52" s="144"/>
      <c r="E52" s="144"/>
      <c r="F52" s="144"/>
      <c r="G52" s="144"/>
      <c r="H52" s="144"/>
      <c r="I52" s="144"/>
      <c r="J52" s="144"/>
      <c r="K52" s="144"/>
      <c r="L52" s="144"/>
      <c r="M52" s="144"/>
    </row>
    <row r="53" spans="1:13" ht="21.95" customHeight="1" x14ac:dyDescent="0.25">
      <c r="A53" s="63" t="s">
        <v>100</v>
      </c>
      <c r="B53" s="63"/>
      <c r="C53" s="63"/>
      <c r="D53" s="63"/>
      <c r="E53" s="63"/>
      <c r="I53" s="63" t="s">
        <v>101</v>
      </c>
      <c r="J53" s="63"/>
      <c r="K53" s="63"/>
      <c r="L53" s="63"/>
      <c r="M53" s="63"/>
    </row>
    <row r="54" spans="1:13" s="22" customFormat="1" ht="21.95" customHeight="1" x14ac:dyDescent="0.25">
      <c r="A54" s="20" t="s">
        <v>98</v>
      </c>
      <c r="B54" s="18" t="s">
        <v>99</v>
      </c>
      <c r="C54" s="21" t="s">
        <v>24</v>
      </c>
      <c r="D54" s="61" t="s">
        <v>3</v>
      </c>
      <c r="E54" s="62"/>
      <c r="I54" s="61" t="s">
        <v>98</v>
      </c>
      <c r="J54" s="62"/>
      <c r="K54" s="20" t="s">
        <v>99</v>
      </c>
      <c r="L54" s="21" t="s">
        <v>24</v>
      </c>
      <c r="M54" s="21" t="s">
        <v>3</v>
      </c>
    </row>
    <row r="55" spans="1:13" ht="21.95" customHeight="1" x14ac:dyDescent="0.25">
      <c r="A55" s="13" t="s">
        <v>59</v>
      </c>
      <c r="B55" s="15">
        <v>16.28</v>
      </c>
      <c r="C55" s="107">
        <v>10</v>
      </c>
      <c r="D55" s="99">
        <v>197000</v>
      </c>
      <c r="E55" s="100">
        <v>197000</v>
      </c>
      <c r="I55" s="140" t="s">
        <v>90</v>
      </c>
      <c r="J55" s="141"/>
      <c r="K55" s="15">
        <v>7.15</v>
      </c>
      <c r="L55" s="106">
        <v>-9.9499999999999993</v>
      </c>
      <c r="M55" s="98">
        <v>1800000</v>
      </c>
    </row>
    <row r="56" spans="1:13" ht="21.95" customHeight="1" x14ac:dyDescent="0.25">
      <c r="A56" s="13" t="s">
        <v>55</v>
      </c>
      <c r="B56" s="15">
        <v>5.32</v>
      </c>
      <c r="C56" s="107">
        <v>1.33</v>
      </c>
      <c r="D56" s="99">
        <v>3093500</v>
      </c>
      <c r="E56" s="100">
        <v>3093500</v>
      </c>
      <c r="I56" s="140" t="s">
        <v>77</v>
      </c>
      <c r="J56" s="141"/>
      <c r="K56" s="15">
        <v>11.8</v>
      </c>
      <c r="L56" s="106">
        <v>-9.92</v>
      </c>
      <c r="M56" s="98">
        <v>486000</v>
      </c>
    </row>
    <row r="57" spans="1:13" ht="21.95" customHeight="1" x14ac:dyDescent="0.25">
      <c r="A57" s="13" t="s">
        <v>147</v>
      </c>
      <c r="B57" s="15">
        <v>8.1300000000000008</v>
      </c>
      <c r="C57" s="107">
        <v>0.37</v>
      </c>
      <c r="D57" s="99">
        <v>135500</v>
      </c>
      <c r="E57" s="100">
        <v>135500</v>
      </c>
      <c r="I57" s="104" t="s">
        <v>84</v>
      </c>
      <c r="J57" s="105"/>
      <c r="K57" s="15">
        <v>11</v>
      </c>
      <c r="L57" s="106">
        <v>-7.49</v>
      </c>
      <c r="M57" s="98">
        <v>1850000</v>
      </c>
    </row>
    <row r="58" spans="1:13" ht="21.95" customHeight="1" x14ac:dyDescent="0.25">
      <c r="A58" s="16" t="s">
        <v>86</v>
      </c>
      <c r="B58" s="15">
        <v>6.51</v>
      </c>
      <c r="C58" s="107">
        <v>0.15</v>
      </c>
      <c r="D58" s="99">
        <v>200000</v>
      </c>
      <c r="E58" s="100">
        <v>200000</v>
      </c>
      <c r="I58" s="135" t="s">
        <v>32</v>
      </c>
      <c r="J58" s="136"/>
      <c r="K58" s="15">
        <v>0.37</v>
      </c>
      <c r="L58" s="106">
        <v>-5.13</v>
      </c>
      <c r="M58" s="98">
        <v>173589286</v>
      </c>
    </row>
    <row r="59" spans="1:13" ht="21.95" customHeight="1" x14ac:dyDescent="0.25">
      <c r="A59" s="102"/>
      <c r="B59" s="102"/>
      <c r="C59" s="102"/>
      <c r="D59" s="103"/>
      <c r="E59" s="103"/>
      <c r="I59" s="104" t="s">
        <v>119</v>
      </c>
      <c r="J59" s="105"/>
      <c r="K59" s="15">
        <v>0.28999999999999998</v>
      </c>
      <c r="L59" s="106">
        <v>-3.33</v>
      </c>
      <c r="M59" s="98">
        <v>2400000</v>
      </c>
    </row>
    <row r="60" spans="1:13" ht="21.95" customHeight="1" x14ac:dyDescent="0.25">
      <c r="A60" s="101" t="s">
        <v>102</v>
      </c>
      <c r="B60" s="101"/>
      <c r="C60" s="101"/>
      <c r="D60" s="101"/>
      <c r="E60" s="101"/>
      <c r="F60" s="19"/>
      <c r="G60" s="19"/>
      <c r="H60" s="19"/>
      <c r="I60" s="60" t="s">
        <v>103</v>
      </c>
      <c r="J60" s="60"/>
      <c r="K60" s="60"/>
      <c r="L60" s="60"/>
      <c r="M60" s="60"/>
    </row>
    <row r="61" spans="1:13" ht="21.95" customHeight="1" x14ac:dyDescent="0.25">
      <c r="A61" s="20" t="s">
        <v>98</v>
      </c>
      <c r="B61" s="18" t="s">
        <v>99</v>
      </c>
      <c r="C61" s="21" t="s">
        <v>24</v>
      </c>
      <c r="D61" s="61" t="s">
        <v>3</v>
      </c>
      <c r="E61" s="62"/>
      <c r="F61" s="22"/>
      <c r="G61" s="22"/>
      <c r="H61" s="22"/>
      <c r="I61" s="61" t="s">
        <v>98</v>
      </c>
      <c r="J61" s="62"/>
      <c r="K61" s="20" t="s">
        <v>99</v>
      </c>
      <c r="L61" s="21" t="s">
        <v>24</v>
      </c>
      <c r="M61" s="21" t="s">
        <v>2</v>
      </c>
    </row>
    <row r="62" spans="1:13" ht="21.95" customHeight="1" x14ac:dyDescent="0.25">
      <c r="A62" s="14" t="s">
        <v>32</v>
      </c>
      <c r="B62" s="15">
        <v>0.37</v>
      </c>
      <c r="C62" s="97">
        <v>-5.13</v>
      </c>
      <c r="D62" s="99">
        <v>173589286</v>
      </c>
      <c r="E62" s="100">
        <v>173589286</v>
      </c>
      <c r="I62" s="104" t="s">
        <v>32</v>
      </c>
      <c r="J62" s="105"/>
      <c r="K62" s="15">
        <v>0.37</v>
      </c>
      <c r="L62" s="97">
        <v>-5.13</v>
      </c>
      <c r="M62" s="98">
        <v>64568035.82</v>
      </c>
    </row>
    <row r="63" spans="1:13" ht="21.95" customHeight="1" x14ac:dyDescent="0.25">
      <c r="A63" s="13" t="s">
        <v>28</v>
      </c>
      <c r="B63" s="15">
        <v>0.61</v>
      </c>
      <c r="C63" s="97">
        <v>0</v>
      </c>
      <c r="D63" s="99">
        <v>41475000</v>
      </c>
      <c r="E63" s="100">
        <v>41475000</v>
      </c>
      <c r="I63" s="104" t="s">
        <v>28</v>
      </c>
      <c r="J63" s="105"/>
      <c r="K63" s="15">
        <v>0.61</v>
      </c>
      <c r="L63" s="97">
        <v>0</v>
      </c>
      <c r="M63" s="98">
        <v>25299750</v>
      </c>
    </row>
    <row r="64" spans="1:13" ht="21.95" customHeight="1" x14ac:dyDescent="0.25">
      <c r="A64" s="13" t="s">
        <v>38</v>
      </c>
      <c r="B64" s="15">
        <v>0.35</v>
      </c>
      <c r="C64" s="97">
        <v>0</v>
      </c>
      <c r="D64" s="99">
        <v>27652866</v>
      </c>
      <c r="E64" s="100">
        <v>27652866</v>
      </c>
      <c r="I64" s="104" t="s">
        <v>84</v>
      </c>
      <c r="J64" s="105"/>
      <c r="K64" s="15">
        <v>11</v>
      </c>
      <c r="L64" s="97">
        <v>-7.49</v>
      </c>
      <c r="M64" s="98">
        <v>20350000</v>
      </c>
    </row>
    <row r="65" spans="1:13" ht="21.95" customHeight="1" x14ac:dyDescent="0.25">
      <c r="A65" s="13" t="s">
        <v>50</v>
      </c>
      <c r="B65" s="15">
        <v>0.23</v>
      </c>
      <c r="C65" s="97">
        <v>0</v>
      </c>
      <c r="D65" s="99">
        <v>14000000</v>
      </c>
      <c r="E65" s="100">
        <v>14000000</v>
      </c>
      <c r="I65" s="104" t="s">
        <v>55</v>
      </c>
      <c r="J65" s="105"/>
      <c r="K65" s="15">
        <v>5.32</v>
      </c>
      <c r="L65" s="97">
        <v>1.33</v>
      </c>
      <c r="M65" s="98">
        <v>16323715</v>
      </c>
    </row>
    <row r="66" spans="1:13" ht="21.95" customHeight="1" x14ac:dyDescent="0.25">
      <c r="A66" s="13" t="s">
        <v>117</v>
      </c>
      <c r="B66" s="15">
        <v>0.35</v>
      </c>
      <c r="C66" s="97">
        <v>-2.78</v>
      </c>
      <c r="D66" s="99">
        <v>10250000</v>
      </c>
      <c r="E66" s="100">
        <v>10250000</v>
      </c>
      <c r="I66" s="104" t="s">
        <v>90</v>
      </c>
      <c r="J66" s="105"/>
      <c r="K66" s="15">
        <v>7.15</v>
      </c>
      <c r="L66" s="97">
        <v>-9.9499999999999993</v>
      </c>
      <c r="M66" s="98">
        <v>13111500</v>
      </c>
    </row>
    <row r="67" spans="1:13" ht="5.25" customHeight="1" x14ac:dyDescent="0.2"/>
    <row r="68" spans="1:13" ht="18.75" customHeight="1" x14ac:dyDescent="0.2">
      <c r="A68" s="57" t="s">
        <v>105</v>
      </c>
      <c r="B68" s="58" t="s">
        <v>106</v>
      </c>
      <c r="C68" s="58"/>
      <c r="D68" s="58"/>
      <c r="E68" s="58"/>
      <c r="F68" s="58"/>
      <c r="G68" s="58"/>
      <c r="H68" s="58"/>
      <c r="I68" s="58"/>
      <c r="J68" s="58"/>
      <c r="K68" s="58"/>
      <c r="L68" s="58"/>
      <c r="M68" s="58"/>
    </row>
    <row r="69" spans="1:13" ht="21" customHeight="1" x14ac:dyDescent="0.2">
      <c r="A69" s="57"/>
      <c r="B69" s="59" t="s">
        <v>107</v>
      </c>
      <c r="C69" s="59"/>
      <c r="D69" s="59"/>
      <c r="E69" s="59"/>
      <c r="F69" s="59"/>
      <c r="G69" s="59"/>
      <c r="H69" s="59"/>
      <c r="I69" s="59"/>
      <c r="J69" s="59"/>
      <c r="K69" s="59"/>
      <c r="L69" s="59"/>
      <c r="M69" s="59"/>
    </row>
    <row r="70" spans="1:13" ht="23.25" customHeight="1" x14ac:dyDescent="0.2">
      <c r="A70" s="28" t="s">
        <v>262</v>
      </c>
      <c r="B70" s="54" t="s">
        <v>261</v>
      </c>
      <c r="C70" s="55"/>
      <c r="D70" s="55"/>
      <c r="E70" s="55"/>
      <c r="F70" s="55"/>
      <c r="G70" s="55"/>
      <c r="H70" s="55"/>
      <c r="I70" s="55"/>
      <c r="J70" s="55"/>
      <c r="K70" s="55"/>
      <c r="L70" s="55"/>
      <c r="M70" s="56"/>
    </row>
    <row r="71" spans="1:13" ht="26.25" customHeight="1" x14ac:dyDescent="0.2">
      <c r="A71" s="40" t="s">
        <v>104</v>
      </c>
      <c r="B71" s="51" t="s">
        <v>263</v>
      </c>
      <c r="C71" s="52"/>
      <c r="D71" s="52"/>
      <c r="E71" s="52"/>
      <c r="F71" s="52"/>
      <c r="G71" s="52"/>
      <c r="H71" s="52"/>
      <c r="I71" s="52"/>
      <c r="J71" s="52"/>
      <c r="K71" s="52"/>
      <c r="L71" s="52"/>
      <c r="M71" s="53"/>
    </row>
    <row r="72" spans="1:13" ht="45" customHeight="1" x14ac:dyDescent="0.2">
      <c r="A72" s="25" t="s">
        <v>277</v>
      </c>
      <c r="B72" s="137" t="s">
        <v>257</v>
      </c>
      <c r="C72" s="138"/>
      <c r="D72" s="138"/>
      <c r="E72" s="138"/>
      <c r="F72" s="138"/>
      <c r="G72" s="138"/>
      <c r="H72" s="138"/>
      <c r="I72" s="138"/>
      <c r="J72" s="138"/>
      <c r="K72" s="138"/>
      <c r="L72" s="138"/>
      <c r="M72" s="139"/>
    </row>
  </sheetData>
  <mergeCells count="61">
    <mergeCell ref="A51:M51"/>
    <mergeCell ref="A52:M52"/>
    <mergeCell ref="A33:M33"/>
    <mergeCell ref="A40:B40"/>
    <mergeCell ref="C40:J40"/>
    <mergeCell ref="A12:M12"/>
    <mergeCell ref="A24:B24"/>
    <mergeCell ref="C24:J24"/>
    <mergeCell ref="A25:M25"/>
    <mergeCell ref="A27:B27"/>
    <mergeCell ref="C27:J27"/>
    <mergeCell ref="A49:B49"/>
    <mergeCell ref="C49:J49"/>
    <mergeCell ref="A10:M10"/>
    <mergeCell ref="A41:M41"/>
    <mergeCell ref="A45:B45"/>
    <mergeCell ref="C45:J45"/>
    <mergeCell ref="A46:M46"/>
    <mergeCell ref="A48:B48"/>
    <mergeCell ref="C48:J48"/>
    <mergeCell ref="A28:M28"/>
    <mergeCell ref="A32:B32"/>
    <mergeCell ref="C32:J32"/>
    <mergeCell ref="I58:J58"/>
    <mergeCell ref="A50:M50"/>
    <mergeCell ref="D54:E54"/>
    <mergeCell ref="D55:E55"/>
    <mergeCell ref="D56:E56"/>
    <mergeCell ref="I53:M53"/>
    <mergeCell ref="I54:J54"/>
    <mergeCell ref="I59:J59"/>
    <mergeCell ref="I57:J57"/>
    <mergeCell ref="D57:E57"/>
    <mergeCell ref="D58:E58"/>
    <mergeCell ref="D59:E59"/>
    <mergeCell ref="A53:E53"/>
    <mergeCell ref="A60:E60"/>
    <mergeCell ref="I60:M60"/>
    <mergeCell ref="D61:E61"/>
    <mergeCell ref="D62:E62"/>
    <mergeCell ref="D63:E63"/>
    <mergeCell ref="I61:J61"/>
    <mergeCell ref="I62:J62"/>
    <mergeCell ref="I63:J63"/>
    <mergeCell ref="I64:J64"/>
    <mergeCell ref="I65:J65"/>
    <mergeCell ref="A68:A69"/>
    <mergeCell ref="B68:M68"/>
    <mergeCell ref="B69:M69"/>
    <mergeCell ref="D64:E64"/>
    <mergeCell ref="B71:M71"/>
    <mergeCell ref="D65:E65"/>
    <mergeCell ref="D66:E66"/>
    <mergeCell ref="I66:J66"/>
    <mergeCell ref="B72:M72"/>
    <mergeCell ref="B70:M70"/>
    <mergeCell ref="B4:D4"/>
    <mergeCell ref="B5:D5"/>
    <mergeCell ref="B6:D6"/>
    <mergeCell ref="B7:D7"/>
    <mergeCell ref="B8:C8"/>
  </mergeCells>
  <pageMargins left="0.70866141732283472" right="0.70866141732283472" top="0.74803149606299213" bottom="0.74803149606299213"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9"/>
  <sheetViews>
    <sheetView rightToLeft="1" workbookViewId="0">
      <selection activeCell="K11" sqref="K11"/>
    </sheetView>
  </sheetViews>
  <sheetFormatPr defaultRowHeight="14.25" x14ac:dyDescent="0.2"/>
  <cols>
    <col min="1" max="1" width="3.75" customWidth="1"/>
    <col min="2" max="2" width="25.25" bestFit="1" customWidth="1"/>
    <col min="3" max="3" width="12.375" customWidth="1"/>
    <col min="4" max="4" width="11.625" customWidth="1"/>
    <col min="5" max="5" width="16.25" customWidth="1"/>
    <col min="6" max="6" width="20.75" customWidth="1"/>
    <col min="257" max="257" width="3.75" customWidth="1"/>
    <col min="258" max="258" width="25.25" bestFit="1" customWidth="1"/>
    <col min="259" max="259" width="12.375" customWidth="1"/>
    <col min="260" max="260" width="11.625" customWidth="1"/>
    <col min="261" max="261" width="16.25" customWidth="1"/>
    <col min="262" max="262" width="20.75" customWidth="1"/>
    <col min="513" max="513" width="3.75" customWidth="1"/>
    <col min="514" max="514" width="25.25" bestFit="1" customWidth="1"/>
    <col min="515" max="515" width="12.375" customWidth="1"/>
    <col min="516" max="516" width="11.625" customWidth="1"/>
    <col min="517" max="517" width="16.25" customWidth="1"/>
    <col min="518" max="518" width="20.75" customWidth="1"/>
    <col min="769" max="769" width="3.75" customWidth="1"/>
    <col min="770" max="770" width="25.25" bestFit="1" customWidth="1"/>
    <col min="771" max="771" width="12.375" customWidth="1"/>
    <col min="772" max="772" width="11.625" customWidth="1"/>
    <col min="773" max="773" width="16.25" customWidth="1"/>
    <col min="774" max="774" width="20.75" customWidth="1"/>
    <col min="1025" max="1025" width="3.75" customWidth="1"/>
    <col min="1026" max="1026" width="25.25" bestFit="1" customWidth="1"/>
    <col min="1027" max="1027" width="12.375" customWidth="1"/>
    <col min="1028" max="1028" width="11.625" customWidth="1"/>
    <col min="1029" max="1029" width="16.25" customWidth="1"/>
    <col min="1030" max="1030" width="20.75" customWidth="1"/>
    <col min="1281" max="1281" width="3.75" customWidth="1"/>
    <col min="1282" max="1282" width="25.25" bestFit="1" customWidth="1"/>
    <col min="1283" max="1283" width="12.375" customWidth="1"/>
    <col min="1284" max="1284" width="11.625" customWidth="1"/>
    <col min="1285" max="1285" width="16.25" customWidth="1"/>
    <col min="1286" max="1286" width="20.75" customWidth="1"/>
    <col min="1537" max="1537" width="3.75" customWidth="1"/>
    <col min="1538" max="1538" width="25.25" bestFit="1" customWidth="1"/>
    <col min="1539" max="1539" width="12.375" customWidth="1"/>
    <col min="1540" max="1540" width="11.625" customWidth="1"/>
    <col min="1541" max="1541" width="16.25" customWidth="1"/>
    <col min="1542" max="1542" width="20.75" customWidth="1"/>
    <col min="1793" max="1793" width="3.75" customWidth="1"/>
    <col min="1794" max="1794" width="25.25" bestFit="1" customWidth="1"/>
    <col min="1795" max="1795" width="12.375" customWidth="1"/>
    <col min="1796" max="1796" width="11.625" customWidth="1"/>
    <col min="1797" max="1797" width="16.25" customWidth="1"/>
    <col min="1798" max="1798" width="20.75" customWidth="1"/>
    <col min="2049" max="2049" width="3.75" customWidth="1"/>
    <col min="2050" max="2050" width="25.25" bestFit="1" customWidth="1"/>
    <col min="2051" max="2051" width="12.375" customWidth="1"/>
    <col min="2052" max="2052" width="11.625" customWidth="1"/>
    <col min="2053" max="2053" width="16.25" customWidth="1"/>
    <col min="2054" max="2054" width="20.75" customWidth="1"/>
    <col min="2305" max="2305" width="3.75" customWidth="1"/>
    <col min="2306" max="2306" width="25.25" bestFit="1" customWidth="1"/>
    <col min="2307" max="2307" width="12.375" customWidth="1"/>
    <col min="2308" max="2308" width="11.625" customWidth="1"/>
    <col min="2309" max="2309" width="16.25" customWidth="1"/>
    <col min="2310" max="2310" width="20.75" customWidth="1"/>
    <col min="2561" max="2561" width="3.75" customWidth="1"/>
    <col min="2562" max="2562" width="25.25" bestFit="1" customWidth="1"/>
    <col min="2563" max="2563" width="12.375" customWidth="1"/>
    <col min="2564" max="2564" width="11.625" customWidth="1"/>
    <col min="2565" max="2565" width="16.25" customWidth="1"/>
    <col min="2566" max="2566" width="20.75" customWidth="1"/>
    <col min="2817" max="2817" width="3.75" customWidth="1"/>
    <col min="2818" max="2818" width="25.25" bestFit="1" customWidth="1"/>
    <col min="2819" max="2819" width="12.375" customWidth="1"/>
    <col min="2820" max="2820" width="11.625" customWidth="1"/>
    <col min="2821" max="2821" width="16.25" customWidth="1"/>
    <col min="2822" max="2822" width="20.75" customWidth="1"/>
    <col min="3073" max="3073" width="3.75" customWidth="1"/>
    <col min="3074" max="3074" width="25.25" bestFit="1" customWidth="1"/>
    <col min="3075" max="3075" width="12.375" customWidth="1"/>
    <col min="3076" max="3076" width="11.625" customWidth="1"/>
    <col min="3077" max="3077" width="16.25" customWidth="1"/>
    <col min="3078" max="3078" width="20.75" customWidth="1"/>
    <col min="3329" max="3329" width="3.75" customWidth="1"/>
    <col min="3330" max="3330" width="25.25" bestFit="1" customWidth="1"/>
    <col min="3331" max="3331" width="12.375" customWidth="1"/>
    <col min="3332" max="3332" width="11.625" customWidth="1"/>
    <col min="3333" max="3333" width="16.25" customWidth="1"/>
    <col min="3334" max="3334" width="20.75" customWidth="1"/>
    <col min="3585" max="3585" width="3.75" customWidth="1"/>
    <col min="3586" max="3586" width="25.25" bestFit="1" customWidth="1"/>
    <col min="3587" max="3587" width="12.375" customWidth="1"/>
    <col min="3588" max="3588" width="11.625" customWidth="1"/>
    <col min="3589" max="3589" width="16.25" customWidth="1"/>
    <col min="3590" max="3590" width="20.75" customWidth="1"/>
    <col min="3841" max="3841" width="3.75" customWidth="1"/>
    <col min="3842" max="3842" width="25.25" bestFit="1" customWidth="1"/>
    <col min="3843" max="3843" width="12.375" customWidth="1"/>
    <col min="3844" max="3844" width="11.625" customWidth="1"/>
    <col min="3845" max="3845" width="16.25" customWidth="1"/>
    <col min="3846" max="3846" width="20.75" customWidth="1"/>
    <col min="4097" max="4097" width="3.75" customWidth="1"/>
    <col min="4098" max="4098" width="25.25" bestFit="1" customWidth="1"/>
    <col min="4099" max="4099" width="12.375" customWidth="1"/>
    <col min="4100" max="4100" width="11.625" customWidth="1"/>
    <col min="4101" max="4101" width="16.25" customWidth="1"/>
    <col min="4102" max="4102" width="20.75" customWidth="1"/>
    <col min="4353" max="4353" width="3.75" customWidth="1"/>
    <col min="4354" max="4354" width="25.25" bestFit="1" customWidth="1"/>
    <col min="4355" max="4355" width="12.375" customWidth="1"/>
    <col min="4356" max="4356" width="11.625" customWidth="1"/>
    <col min="4357" max="4357" width="16.25" customWidth="1"/>
    <col min="4358" max="4358" width="20.75" customWidth="1"/>
    <col min="4609" max="4609" width="3.75" customWidth="1"/>
    <col min="4610" max="4610" width="25.25" bestFit="1" customWidth="1"/>
    <col min="4611" max="4611" width="12.375" customWidth="1"/>
    <col min="4612" max="4612" width="11.625" customWidth="1"/>
    <col min="4613" max="4613" width="16.25" customWidth="1"/>
    <col min="4614" max="4614" width="20.75" customWidth="1"/>
    <col min="4865" max="4865" width="3.75" customWidth="1"/>
    <col min="4866" max="4866" width="25.25" bestFit="1" customWidth="1"/>
    <col min="4867" max="4867" width="12.375" customWidth="1"/>
    <col min="4868" max="4868" width="11.625" customWidth="1"/>
    <col min="4869" max="4869" width="16.25" customWidth="1"/>
    <col min="4870" max="4870" width="20.75" customWidth="1"/>
    <col min="5121" max="5121" width="3.75" customWidth="1"/>
    <col min="5122" max="5122" width="25.25" bestFit="1" customWidth="1"/>
    <col min="5123" max="5123" width="12.375" customWidth="1"/>
    <col min="5124" max="5124" width="11.625" customWidth="1"/>
    <col min="5125" max="5125" width="16.25" customWidth="1"/>
    <col min="5126" max="5126" width="20.75" customWidth="1"/>
    <col min="5377" max="5377" width="3.75" customWidth="1"/>
    <col min="5378" max="5378" width="25.25" bestFit="1" customWidth="1"/>
    <col min="5379" max="5379" width="12.375" customWidth="1"/>
    <col min="5380" max="5380" width="11.625" customWidth="1"/>
    <col min="5381" max="5381" width="16.25" customWidth="1"/>
    <col min="5382" max="5382" width="20.75" customWidth="1"/>
    <col min="5633" max="5633" width="3.75" customWidth="1"/>
    <col min="5634" max="5634" width="25.25" bestFit="1" customWidth="1"/>
    <col min="5635" max="5635" width="12.375" customWidth="1"/>
    <col min="5636" max="5636" width="11.625" customWidth="1"/>
    <col min="5637" max="5637" width="16.25" customWidth="1"/>
    <col min="5638" max="5638" width="20.75" customWidth="1"/>
    <col min="5889" max="5889" width="3.75" customWidth="1"/>
    <col min="5890" max="5890" width="25.25" bestFit="1" customWidth="1"/>
    <col min="5891" max="5891" width="12.375" customWidth="1"/>
    <col min="5892" max="5892" width="11.625" customWidth="1"/>
    <col min="5893" max="5893" width="16.25" customWidth="1"/>
    <col min="5894" max="5894" width="20.75" customWidth="1"/>
    <col min="6145" max="6145" width="3.75" customWidth="1"/>
    <col min="6146" max="6146" width="25.25" bestFit="1" customWidth="1"/>
    <col min="6147" max="6147" width="12.375" customWidth="1"/>
    <col min="6148" max="6148" width="11.625" customWidth="1"/>
    <col min="6149" max="6149" width="16.25" customWidth="1"/>
    <col min="6150" max="6150" width="20.75" customWidth="1"/>
    <col min="6401" max="6401" width="3.75" customWidth="1"/>
    <col min="6402" max="6402" width="25.25" bestFit="1" customWidth="1"/>
    <col min="6403" max="6403" width="12.375" customWidth="1"/>
    <col min="6404" max="6404" width="11.625" customWidth="1"/>
    <col min="6405" max="6405" width="16.25" customWidth="1"/>
    <col min="6406" max="6406" width="20.75" customWidth="1"/>
    <col min="6657" max="6657" width="3.75" customWidth="1"/>
    <col min="6658" max="6658" width="25.25" bestFit="1" customWidth="1"/>
    <col min="6659" max="6659" width="12.375" customWidth="1"/>
    <col min="6660" max="6660" width="11.625" customWidth="1"/>
    <col min="6661" max="6661" width="16.25" customWidth="1"/>
    <col min="6662" max="6662" width="20.75" customWidth="1"/>
    <col min="6913" max="6913" width="3.75" customWidth="1"/>
    <col min="6914" max="6914" width="25.25" bestFit="1" customWidth="1"/>
    <col min="6915" max="6915" width="12.375" customWidth="1"/>
    <col min="6916" max="6916" width="11.625" customWidth="1"/>
    <col min="6917" max="6917" width="16.25" customWidth="1"/>
    <col min="6918" max="6918" width="20.75" customWidth="1"/>
    <col min="7169" max="7169" width="3.75" customWidth="1"/>
    <col min="7170" max="7170" width="25.25" bestFit="1" customWidth="1"/>
    <col min="7171" max="7171" width="12.375" customWidth="1"/>
    <col min="7172" max="7172" width="11.625" customWidth="1"/>
    <col min="7173" max="7173" width="16.25" customWidth="1"/>
    <col min="7174" max="7174" width="20.75" customWidth="1"/>
    <col min="7425" max="7425" width="3.75" customWidth="1"/>
    <col min="7426" max="7426" width="25.25" bestFit="1" customWidth="1"/>
    <col min="7427" max="7427" width="12.375" customWidth="1"/>
    <col min="7428" max="7428" width="11.625" customWidth="1"/>
    <col min="7429" max="7429" width="16.25" customWidth="1"/>
    <col min="7430" max="7430" width="20.75" customWidth="1"/>
    <col min="7681" max="7681" width="3.75" customWidth="1"/>
    <col min="7682" max="7682" width="25.25" bestFit="1" customWidth="1"/>
    <col min="7683" max="7683" width="12.375" customWidth="1"/>
    <col min="7684" max="7684" width="11.625" customWidth="1"/>
    <col min="7685" max="7685" width="16.25" customWidth="1"/>
    <col min="7686" max="7686" width="20.75" customWidth="1"/>
    <col min="7937" max="7937" width="3.75" customWidth="1"/>
    <col min="7938" max="7938" width="25.25" bestFit="1" customWidth="1"/>
    <col min="7939" max="7939" width="12.375" customWidth="1"/>
    <col min="7940" max="7940" width="11.625" customWidth="1"/>
    <col min="7941" max="7941" width="16.25" customWidth="1"/>
    <col min="7942" max="7942" width="20.75" customWidth="1"/>
    <col min="8193" max="8193" width="3.75" customWidth="1"/>
    <col min="8194" max="8194" width="25.25" bestFit="1" customWidth="1"/>
    <col min="8195" max="8195" width="12.375" customWidth="1"/>
    <col min="8196" max="8196" width="11.625" customWidth="1"/>
    <col min="8197" max="8197" width="16.25" customWidth="1"/>
    <col min="8198" max="8198" width="20.75" customWidth="1"/>
    <col min="8449" max="8449" width="3.75" customWidth="1"/>
    <col min="8450" max="8450" width="25.25" bestFit="1" customWidth="1"/>
    <col min="8451" max="8451" width="12.375" customWidth="1"/>
    <col min="8452" max="8452" width="11.625" customWidth="1"/>
    <col min="8453" max="8453" width="16.25" customWidth="1"/>
    <col min="8454" max="8454" width="20.75" customWidth="1"/>
    <col min="8705" max="8705" width="3.75" customWidth="1"/>
    <col min="8706" max="8706" width="25.25" bestFit="1" customWidth="1"/>
    <col min="8707" max="8707" width="12.375" customWidth="1"/>
    <col min="8708" max="8708" width="11.625" customWidth="1"/>
    <col min="8709" max="8709" width="16.25" customWidth="1"/>
    <col min="8710" max="8710" width="20.75" customWidth="1"/>
    <col min="8961" max="8961" width="3.75" customWidth="1"/>
    <col min="8962" max="8962" width="25.25" bestFit="1" customWidth="1"/>
    <col min="8963" max="8963" width="12.375" customWidth="1"/>
    <col min="8964" max="8964" width="11.625" customWidth="1"/>
    <col min="8965" max="8965" width="16.25" customWidth="1"/>
    <col min="8966" max="8966" width="20.75" customWidth="1"/>
    <col min="9217" max="9217" width="3.75" customWidth="1"/>
    <col min="9218" max="9218" width="25.25" bestFit="1" customWidth="1"/>
    <col min="9219" max="9219" width="12.375" customWidth="1"/>
    <col min="9220" max="9220" width="11.625" customWidth="1"/>
    <col min="9221" max="9221" width="16.25" customWidth="1"/>
    <col min="9222" max="9222" width="20.75" customWidth="1"/>
    <col min="9473" max="9473" width="3.75" customWidth="1"/>
    <col min="9474" max="9474" width="25.25" bestFit="1" customWidth="1"/>
    <col min="9475" max="9475" width="12.375" customWidth="1"/>
    <col min="9476" max="9476" width="11.625" customWidth="1"/>
    <col min="9477" max="9477" width="16.25" customWidth="1"/>
    <col min="9478" max="9478" width="20.75" customWidth="1"/>
    <col min="9729" max="9729" width="3.75" customWidth="1"/>
    <col min="9730" max="9730" width="25.25" bestFit="1" customWidth="1"/>
    <col min="9731" max="9731" width="12.375" customWidth="1"/>
    <col min="9732" max="9732" width="11.625" customWidth="1"/>
    <col min="9733" max="9733" width="16.25" customWidth="1"/>
    <col min="9734" max="9734" width="20.75" customWidth="1"/>
    <col min="9985" max="9985" width="3.75" customWidth="1"/>
    <col min="9986" max="9986" width="25.25" bestFit="1" customWidth="1"/>
    <col min="9987" max="9987" width="12.375" customWidth="1"/>
    <col min="9988" max="9988" width="11.625" customWidth="1"/>
    <col min="9989" max="9989" width="16.25" customWidth="1"/>
    <col min="9990" max="9990" width="20.75" customWidth="1"/>
    <col min="10241" max="10241" width="3.75" customWidth="1"/>
    <col min="10242" max="10242" width="25.25" bestFit="1" customWidth="1"/>
    <col min="10243" max="10243" width="12.375" customWidth="1"/>
    <col min="10244" max="10244" width="11.625" customWidth="1"/>
    <col min="10245" max="10245" width="16.25" customWidth="1"/>
    <col min="10246" max="10246" width="20.75" customWidth="1"/>
    <col min="10497" max="10497" width="3.75" customWidth="1"/>
    <col min="10498" max="10498" width="25.25" bestFit="1" customWidth="1"/>
    <col min="10499" max="10499" width="12.375" customWidth="1"/>
    <col min="10500" max="10500" width="11.625" customWidth="1"/>
    <col min="10501" max="10501" width="16.25" customWidth="1"/>
    <col min="10502" max="10502" width="20.75" customWidth="1"/>
    <col min="10753" max="10753" width="3.75" customWidth="1"/>
    <col min="10754" max="10754" width="25.25" bestFit="1" customWidth="1"/>
    <col min="10755" max="10755" width="12.375" customWidth="1"/>
    <col min="10756" max="10756" width="11.625" customWidth="1"/>
    <col min="10757" max="10757" width="16.25" customWidth="1"/>
    <col min="10758" max="10758" width="20.75" customWidth="1"/>
    <col min="11009" max="11009" width="3.75" customWidth="1"/>
    <col min="11010" max="11010" width="25.25" bestFit="1" customWidth="1"/>
    <col min="11011" max="11011" width="12.375" customWidth="1"/>
    <col min="11012" max="11012" width="11.625" customWidth="1"/>
    <col min="11013" max="11013" width="16.25" customWidth="1"/>
    <col min="11014" max="11014" width="20.75" customWidth="1"/>
    <col min="11265" max="11265" width="3.75" customWidth="1"/>
    <col min="11266" max="11266" width="25.25" bestFit="1" customWidth="1"/>
    <col min="11267" max="11267" width="12.375" customWidth="1"/>
    <col min="11268" max="11268" width="11.625" customWidth="1"/>
    <col min="11269" max="11269" width="16.25" customWidth="1"/>
    <col min="11270" max="11270" width="20.75" customWidth="1"/>
    <col min="11521" max="11521" width="3.75" customWidth="1"/>
    <col min="11522" max="11522" width="25.25" bestFit="1" customWidth="1"/>
    <col min="11523" max="11523" width="12.375" customWidth="1"/>
    <col min="11524" max="11524" width="11.625" customWidth="1"/>
    <col min="11525" max="11525" width="16.25" customWidth="1"/>
    <col min="11526" max="11526" width="20.75" customWidth="1"/>
    <col min="11777" max="11777" width="3.75" customWidth="1"/>
    <col min="11778" max="11778" width="25.25" bestFit="1" customWidth="1"/>
    <col min="11779" max="11779" width="12.375" customWidth="1"/>
    <col min="11780" max="11780" width="11.625" customWidth="1"/>
    <col min="11781" max="11781" width="16.25" customWidth="1"/>
    <col min="11782" max="11782" width="20.75" customWidth="1"/>
    <col min="12033" max="12033" width="3.75" customWidth="1"/>
    <col min="12034" max="12034" width="25.25" bestFit="1" customWidth="1"/>
    <col min="12035" max="12035" width="12.375" customWidth="1"/>
    <col min="12036" max="12036" width="11.625" customWidth="1"/>
    <col min="12037" max="12037" width="16.25" customWidth="1"/>
    <col min="12038" max="12038" width="20.75" customWidth="1"/>
    <col min="12289" max="12289" width="3.75" customWidth="1"/>
    <col min="12290" max="12290" width="25.25" bestFit="1" customWidth="1"/>
    <col min="12291" max="12291" width="12.375" customWidth="1"/>
    <col min="12292" max="12292" width="11.625" customWidth="1"/>
    <col min="12293" max="12293" width="16.25" customWidth="1"/>
    <col min="12294" max="12294" width="20.75" customWidth="1"/>
    <col min="12545" max="12545" width="3.75" customWidth="1"/>
    <col min="12546" max="12546" width="25.25" bestFit="1" customWidth="1"/>
    <col min="12547" max="12547" width="12.375" customWidth="1"/>
    <col min="12548" max="12548" width="11.625" customWidth="1"/>
    <col min="12549" max="12549" width="16.25" customWidth="1"/>
    <col min="12550" max="12550" width="20.75" customWidth="1"/>
    <col min="12801" max="12801" width="3.75" customWidth="1"/>
    <col min="12802" max="12802" width="25.25" bestFit="1" customWidth="1"/>
    <col min="12803" max="12803" width="12.375" customWidth="1"/>
    <col min="12804" max="12804" width="11.625" customWidth="1"/>
    <col min="12805" max="12805" width="16.25" customWidth="1"/>
    <col min="12806" max="12806" width="20.75" customWidth="1"/>
    <col min="13057" max="13057" width="3.75" customWidth="1"/>
    <col min="13058" max="13058" width="25.25" bestFit="1" customWidth="1"/>
    <col min="13059" max="13059" width="12.375" customWidth="1"/>
    <col min="13060" max="13060" width="11.625" customWidth="1"/>
    <col min="13061" max="13061" width="16.25" customWidth="1"/>
    <col min="13062" max="13062" width="20.75" customWidth="1"/>
    <col min="13313" max="13313" width="3.75" customWidth="1"/>
    <col min="13314" max="13314" width="25.25" bestFit="1" customWidth="1"/>
    <col min="13315" max="13315" width="12.375" customWidth="1"/>
    <col min="13316" max="13316" width="11.625" customWidth="1"/>
    <col min="13317" max="13317" width="16.25" customWidth="1"/>
    <col min="13318" max="13318" width="20.75" customWidth="1"/>
    <col min="13569" max="13569" width="3.75" customWidth="1"/>
    <col min="13570" max="13570" width="25.25" bestFit="1" customWidth="1"/>
    <col min="13571" max="13571" width="12.375" customWidth="1"/>
    <col min="13572" max="13572" width="11.625" customWidth="1"/>
    <col min="13573" max="13573" width="16.25" customWidth="1"/>
    <col min="13574" max="13574" width="20.75" customWidth="1"/>
    <col min="13825" max="13825" width="3.75" customWidth="1"/>
    <col min="13826" max="13826" width="25.25" bestFit="1" customWidth="1"/>
    <col min="13827" max="13827" width="12.375" customWidth="1"/>
    <col min="13828" max="13828" width="11.625" customWidth="1"/>
    <col min="13829" max="13829" width="16.25" customWidth="1"/>
    <col min="13830" max="13830" width="20.75" customWidth="1"/>
    <col min="14081" max="14081" width="3.75" customWidth="1"/>
    <col min="14082" max="14082" width="25.25" bestFit="1" customWidth="1"/>
    <col min="14083" max="14083" width="12.375" customWidth="1"/>
    <col min="14084" max="14084" width="11.625" customWidth="1"/>
    <col min="14085" max="14085" width="16.25" customWidth="1"/>
    <col min="14086" max="14086" width="20.75" customWidth="1"/>
    <col min="14337" max="14337" width="3.75" customWidth="1"/>
    <col min="14338" max="14338" width="25.25" bestFit="1" customWidth="1"/>
    <col min="14339" max="14339" width="12.375" customWidth="1"/>
    <col min="14340" max="14340" width="11.625" customWidth="1"/>
    <col min="14341" max="14341" width="16.25" customWidth="1"/>
    <col min="14342" max="14342" width="20.75" customWidth="1"/>
    <col min="14593" max="14593" width="3.75" customWidth="1"/>
    <col min="14594" max="14594" width="25.25" bestFit="1" customWidth="1"/>
    <col min="14595" max="14595" width="12.375" customWidth="1"/>
    <col min="14596" max="14596" width="11.625" customWidth="1"/>
    <col min="14597" max="14597" width="16.25" customWidth="1"/>
    <col min="14598" max="14598" width="20.75" customWidth="1"/>
    <col min="14849" max="14849" width="3.75" customWidth="1"/>
    <col min="14850" max="14850" width="25.25" bestFit="1" customWidth="1"/>
    <col min="14851" max="14851" width="12.375" customWidth="1"/>
    <col min="14852" max="14852" width="11.625" customWidth="1"/>
    <col min="14853" max="14853" width="16.25" customWidth="1"/>
    <col min="14854" max="14854" width="20.75" customWidth="1"/>
    <col min="15105" max="15105" width="3.75" customWidth="1"/>
    <col min="15106" max="15106" width="25.25" bestFit="1" customWidth="1"/>
    <col min="15107" max="15107" width="12.375" customWidth="1"/>
    <col min="15108" max="15108" width="11.625" customWidth="1"/>
    <col min="15109" max="15109" width="16.25" customWidth="1"/>
    <col min="15110" max="15110" width="20.75" customWidth="1"/>
    <col min="15361" max="15361" width="3.75" customWidth="1"/>
    <col min="15362" max="15362" width="25.25" bestFit="1" customWidth="1"/>
    <col min="15363" max="15363" width="12.375" customWidth="1"/>
    <col min="15364" max="15364" width="11.625" customWidth="1"/>
    <col min="15365" max="15365" width="16.25" customWidth="1"/>
    <col min="15366" max="15366" width="20.75" customWidth="1"/>
    <col min="15617" max="15617" width="3.75" customWidth="1"/>
    <col min="15618" max="15618" width="25.25" bestFit="1" customWidth="1"/>
    <col min="15619" max="15619" width="12.375" customWidth="1"/>
    <col min="15620" max="15620" width="11.625" customWidth="1"/>
    <col min="15621" max="15621" width="16.25" customWidth="1"/>
    <col min="15622" max="15622" width="20.75" customWidth="1"/>
    <col min="15873" max="15873" width="3.75" customWidth="1"/>
    <col min="15874" max="15874" width="25.25" bestFit="1" customWidth="1"/>
    <col min="15875" max="15875" width="12.375" customWidth="1"/>
    <col min="15876" max="15876" width="11.625" customWidth="1"/>
    <col min="15877" max="15877" width="16.25" customWidth="1"/>
    <col min="15878" max="15878" width="20.75" customWidth="1"/>
    <col min="16129" max="16129" width="3.75" customWidth="1"/>
    <col min="16130" max="16130" width="25.25" bestFit="1" customWidth="1"/>
    <col min="16131" max="16131" width="12.375" customWidth="1"/>
    <col min="16132" max="16132" width="11.625" customWidth="1"/>
    <col min="16133" max="16133" width="16.25" customWidth="1"/>
    <col min="16134" max="16134" width="20.75" customWidth="1"/>
  </cols>
  <sheetData>
    <row r="1" spans="2:6" ht="23.25" x14ac:dyDescent="0.2">
      <c r="B1" s="108" t="s">
        <v>265</v>
      </c>
      <c r="C1" s="108"/>
    </row>
    <row r="2" spans="2:6" ht="23.25" x14ac:dyDescent="0.2">
      <c r="B2" s="109" t="s">
        <v>266</v>
      </c>
      <c r="C2" s="109"/>
    </row>
    <row r="3" spans="2:6" ht="18" x14ac:dyDescent="0.2">
      <c r="B3" s="110"/>
      <c r="C3" s="110"/>
      <c r="D3" s="110"/>
    </row>
    <row r="4" spans="2:6" ht="23.25" x14ac:dyDescent="0.2">
      <c r="B4" s="111" t="s">
        <v>267</v>
      </c>
      <c r="C4" s="111"/>
      <c r="D4" s="111"/>
      <c r="E4" s="111"/>
      <c r="F4" s="111"/>
    </row>
    <row r="5" spans="2:6" ht="15.75" x14ac:dyDescent="0.2">
      <c r="B5" s="112" t="s">
        <v>98</v>
      </c>
      <c r="C5" s="113" t="s">
        <v>16</v>
      </c>
      <c r="D5" s="113" t="s">
        <v>4</v>
      </c>
      <c r="E5" s="113" t="s">
        <v>268</v>
      </c>
      <c r="F5" s="113" t="s">
        <v>2</v>
      </c>
    </row>
    <row r="6" spans="2:6" ht="18" x14ac:dyDescent="0.2">
      <c r="B6" s="114" t="s">
        <v>269</v>
      </c>
      <c r="C6" s="115"/>
      <c r="D6" s="115"/>
      <c r="E6" s="115"/>
      <c r="F6" s="116"/>
    </row>
    <row r="7" spans="2:6" ht="18" x14ac:dyDescent="0.2">
      <c r="B7" s="117" t="s">
        <v>270</v>
      </c>
      <c r="C7" s="118" t="s">
        <v>66</v>
      </c>
      <c r="D7" s="119">
        <v>6</v>
      </c>
      <c r="E7" s="119">
        <v>1555341</v>
      </c>
      <c r="F7" s="119">
        <v>4160811.49</v>
      </c>
    </row>
    <row r="8" spans="2:6" ht="18" x14ac:dyDescent="0.2">
      <c r="B8" s="120" t="s">
        <v>271</v>
      </c>
      <c r="C8" s="121"/>
      <c r="D8" s="119">
        <f>SUM(D7)</f>
        <v>6</v>
      </c>
      <c r="E8" s="119">
        <f>SUM(E7)</f>
        <v>1555341</v>
      </c>
      <c r="F8" s="119">
        <f>SUM(F7)</f>
        <v>4160811.49</v>
      </c>
    </row>
    <row r="9" spans="2:6" ht="18" x14ac:dyDescent="0.2">
      <c r="B9" s="114" t="s">
        <v>272</v>
      </c>
      <c r="C9" s="115"/>
      <c r="D9" s="115"/>
      <c r="E9" s="115"/>
      <c r="F9" s="116"/>
    </row>
    <row r="10" spans="2:6" ht="18" x14ac:dyDescent="0.2">
      <c r="B10" s="117" t="s">
        <v>55</v>
      </c>
      <c r="C10" s="118" t="s">
        <v>56</v>
      </c>
      <c r="D10" s="119">
        <v>3</v>
      </c>
      <c r="E10" s="119">
        <v>300000</v>
      </c>
      <c r="F10" s="119">
        <v>1589000</v>
      </c>
    </row>
    <row r="11" spans="2:6" ht="18" x14ac:dyDescent="0.2">
      <c r="B11" s="120" t="s">
        <v>273</v>
      </c>
      <c r="C11" s="121"/>
      <c r="D11" s="119">
        <f>SUM(D10)</f>
        <v>3</v>
      </c>
      <c r="E11" s="119">
        <f>SUM(E10)</f>
        <v>300000</v>
      </c>
      <c r="F11" s="119">
        <f>SUM(F10)</f>
        <v>1589000</v>
      </c>
    </row>
    <row r="12" spans="2:6" ht="18" x14ac:dyDescent="0.2">
      <c r="B12" s="120" t="s">
        <v>274</v>
      </c>
      <c r="C12" s="121"/>
      <c r="D12" s="119">
        <f>D11+D8</f>
        <v>9</v>
      </c>
      <c r="E12" s="119">
        <f>E11+E8</f>
        <v>1855341</v>
      </c>
      <c r="F12" s="119">
        <f>F11+F8</f>
        <v>5749811.4900000002</v>
      </c>
    </row>
    <row r="13" spans="2:6" ht="18" x14ac:dyDescent="0.25">
      <c r="B13" s="122"/>
      <c r="C13" s="122"/>
      <c r="D13" s="122"/>
      <c r="E13" s="122"/>
      <c r="F13" s="122"/>
    </row>
    <row r="14" spans="2:6" ht="23.25" x14ac:dyDescent="0.2">
      <c r="B14" s="111" t="s">
        <v>275</v>
      </c>
      <c r="C14" s="111"/>
      <c r="D14" s="111"/>
      <c r="E14" s="111"/>
      <c r="F14" s="111"/>
    </row>
    <row r="15" spans="2:6" ht="18" x14ac:dyDescent="0.2">
      <c r="B15" s="123" t="s">
        <v>98</v>
      </c>
      <c r="C15" s="124" t="s">
        <v>16</v>
      </c>
      <c r="D15" s="124" t="s">
        <v>4</v>
      </c>
      <c r="E15" s="124" t="s">
        <v>268</v>
      </c>
      <c r="F15" s="124" t="s">
        <v>2</v>
      </c>
    </row>
    <row r="16" spans="2:6" ht="18" x14ac:dyDescent="0.2">
      <c r="B16" s="114" t="s">
        <v>25</v>
      </c>
      <c r="C16" s="115"/>
      <c r="D16" s="115"/>
      <c r="E16" s="115"/>
      <c r="F16" s="116"/>
    </row>
    <row r="17" spans="2:6" ht="18" x14ac:dyDescent="0.2">
      <c r="B17" s="117" t="s">
        <v>276</v>
      </c>
      <c r="C17" s="118" t="s">
        <v>29</v>
      </c>
      <c r="D17" s="119">
        <v>12</v>
      </c>
      <c r="E17" s="119">
        <v>25000000</v>
      </c>
      <c r="F17" s="119">
        <v>15250000</v>
      </c>
    </row>
    <row r="18" spans="2:6" ht="18" x14ac:dyDescent="0.2">
      <c r="B18" s="125" t="s">
        <v>52</v>
      </c>
      <c r="C18" s="126"/>
      <c r="D18" s="119">
        <f>SUM(D17)</f>
        <v>12</v>
      </c>
      <c r="E18" s="119">
        <f>SUM(E17)</f>
        <v>25000000</v>
      </c>
      <c r="F18" s="119">
        <f>SUM(F17)</f>
        <v>15250000</v>
      </c>
    </row>
    <row r="19" spans="2:6" ht="18" x14ac:dyDescent="0.2">
      <c r="B19" s="120" t="s">
        <v>274</v>
      </c>
      <c r="C19" s="121"/>
      <c r="D19" s="119">
        <v>12</v>
      </c>
      <c r="E19" s="119">
        <v>25000000</v>
      </c>
      <c r="F19" s="119">
        <v>15250000</v>
      </c>
    </row>
  </sheetData>
  <mergeCells count="12">
    <mergeCell ref="B11:C11"/>
    <mergeCell ref="B12:C12"/>
    <mergeCell ref="B14:F14"/>
    <mergeCell ref="B16:F16"/>
    <mergeCell ref="B18:C18"/>
    <mergeCell ref="B19:C19"/>
    <mergeCell ref="B1:C1"/>
    <mergeCell ref="B3:D3"/>
    <mergeCell ref="B4:F4"/>
    <mergeCell ref="B6:F6"/>
    <mergeCell ref="B8:C8"/>
    <mergeCell ref="B9:F9"/>
  </mergeCells>
  <pageMargins left="0.70866141732283472" right="0.70866141732283472" top="0.74803149606299213" bottom="0.74803149606299213" header="0.31496062992125984" footer="0.31496062992125984"/>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rightToLeft="1" tabSelected="1" topLeftCell="A55" workbookViewId="0">
      <selection activeCell="H41" sqref="H41"/>
    </sheetView>
  </sheetViews>
  <sheetFormatPr defaultRowHeight="14.25" x14ac:dyDescent="0.2"/>
  <cols>
    <col min="1" max="1" width="19.875" customWidth="1"/>
    <col min="2" max="2" width="11.75" customWidth="1"/>
    <col min="3" max="3" width="15.375" customWidth="1"/>
    <col min="4" max="4" width="16.125" customWidth="1"/>
    <col min="5" max="5" width="18.125" customWidth="1"/>
  </cols>
  <sheetData>
    <row r="1" spans="1:5" ht="12" customHeight="1" x14ac:dyDescent="0.25">
      <c r="A1" s="85" t="s">
        <v>111</v>
      </c>
      <c r="B1" s="85"/>
      <c r="C1" s="85"/>
      <c r="D1" s="85"/>
      <c r="E1" s="85"/>
    </row>
    <row r="2" spans="1:5" ht="13.5" customHeight="1" x14ac:dyDescent="0.2">
      <c r="A2" s="2" t="s">
        <v>15</v>
      </c>
      <c r="B2" s="2" t="s">
        <v>16</v>
      </c>
      <c r="C2" s="2" t="s">
        <v>108</v>
      </c>
      <c r="D2" s="2" t="s">
        <v>109</v>
      </c>
      <c r="E2" s="2" t="s">
        <v>110</v>
      </c>
    </row>
    <row r="3" spans="1:5" ht="12.95" customHeight="1" x14ac:dyDescent="0.25">
      <c r="A3" s="86" t="s">
        <v>25</v>
      </c>
      <c r="B3" s="86"/>
      <c r="C3" s="86"/>
      <c r="D3" s="86"/>
      <c r="E3" s="86"/>
    </row>
    <row r="4" spans="1:5" ht="12.95" customHeight="1" x14ac:dyDescent="0.2">
      <c r="A4" s="13" t="s">
        <v>112</v>
      </c>
      <c r="B4" s="13" t="s">
        <v>113</v>
      </c>
      <c r="C4" s="15">
        <v>2.75</v>
      </c>
      <c r="D4" s="15">
        <v>2.75</v>
      </c>
      <c r="E4" s="23" t="s">
        <v>114</v>
      </c>
    </row>
    <row r="5" spans="1:5" ht="12.95" customHeight="1" x14ac:dyDescent="0.2">
      <c r="A5" s="13" t="s">
        <v>115</v>
      </c>
      <c r="B5" s="13" t="s">
        <v>116</v>
      </c>
      <c r="C5" s="15">
        <v>1.28</v>
      </c>
      <c r="D5" s="15">
        <v>1.28</v>
      </c>
      <c r="E5" s="23" t="s">
        <v>114</v>
      </c>
    </row>
    <row r="6" spans="1:5" ht="12.95" customHeight="1" x14ac:dyDescent="0.2">
      <c r="A6" s="12" t="s">
        <v>42</v>
      </c>
      <c r="B6" s="12" t="s">
        <v>43</v>
      </c>
      <c r="C6" s="15">
        <v>0.78</v>
      </c>
      <c r="D6" s="15">
        <v>0.79</v>
      </c>
      <c r="E6" s="23" t="s">
        <v>114</v>
      </c>
    </row>
    <row r="7" spans="1:5" ht="12.95" customHeight="1" x14ac:dyDescent="0.2">
      <c r="A7" s="13" t="s">
        <v>34</v>
      </c>
      <c r="B7" s="13" t="s">
        <v>35</v>
      </c>
      <c r="C7" s="15">
        <v>0.42</v>
      </c>
      <c r="D7" s="15">
        <v>0.42</v>
      </c>
      <c r="E7" s="23" t="s">
        <v>114</v>
      </c>
    </row>
    <row r="8" spans="1:5" ht="12.95" customHeight="1" x14ac:dyDescent="0.2">
      <c r="A8" s="13" t="s">
        <v>36</v>
      </c>
      <c r="B8" s="13" t="s">
        <v>37</v>
      </c>
      <c r="C8" s="15">
        <v>0.5</v>
      </c>
      <c r="D8" s="15">
        <v>0.5</v>
      </c>
      <c r="E8" s="23" t="s">
        <v>114</v>
      </c>
    </row>
    <row r="9" spans="1:5" ht="12.95" customHeight="1" x14ac:dyDescent="0.2">
      <c r="A9" s="14" t="s">
        <v>121</v>
      </c>
      <c r="B9" s="14" t="s">
        <v>122</v>
      </c>
      <c r="C9" s="15">
        <v>0.3</v>
      </c>
      <c r="D9" s="15">
        <v>0.3</v>
      </c>
      <c r="E9" s="23" t="s">
        <v>114</v>
      </c>
    </row>
    <row r="10" spans="1:5" ht="12.95" customHeight="1" x14ac:dyDescent="0.2">
      <c r="A10" s="14" t="s">
        <v>48</v>
      </c>
      <c r="B10" s="14" t="s">
        <v>49</v>
      </c>
      <c r="C10" s="15">
        <v>0.9</v>
      </c>
      <c r="D10" s="15">
        <v>0.9</v>
      </c>
      <c r="E10" s="23" t="s">
        <v>114</v>
      </c>
    </row>
    <row r="11" spans="1:5" ht="12.95" customHeight="1" x14ac:dyDescent="0.2">
      <c r="A11" s="13" t="s">
        <v>46</v>
      </c>
      <c r="B11" s="13" t="s">
        <v>47</v>
      </c>
      <c r="C11" s="15">
        <v>0.47</v>
      </c>
      <c r="D11" s="15">
        <v>0.47</v>
      </c>
      <c r="E11" s="23" t="s">
        <v>114</v>
      </c>
    </row>
    <row r="12" spans="1:5" ht="12.95" customHeight="1" x14ac:dyDescent="0.25">
      <c r="A12" s="82" t="s">
        <v>53</v>
      </c>
      <c r="B12" s="83"/>
      <c r="C12" s="83"/>
      <c r="D12" s="83"/>
      <c r="E12" s="84"/>
    </row>
    <row r="13" spans="1:5" ht="12.95" customHeight="1" x14ac:dyDescent="0.2">
      <c r="A13" s="13" t="s">
        <v>125</v>
      </c>
      <c r="B13" s="13" t="s">
        <v>126</v>
      </c>
      <c r="C13" s="15">
        <v>3.25</v>
      </c>
      <c r="D13" s="15">
        <v>3.25</v>
      </c>
      <c r="E13" s="23" t="s">
        <v>114</v>
      </c>
    </row>
    <row r="14" spans="1:5" ht="12.95" customHeight="1" x14ac:dyDescent="0.25">
      <c r="A14" s="82" t="s">
        <v>127</v>
      </c>
      <c r="B14" s="83"/>
      <c r="C14" s="83"/>
      <c r="D14" s="83"/>
      <c r="E14" s="84"/>
    </row>
    <row r="15" spans="1:5" ht="12.95" customHeight="1" x14ac:dyDescent="0.2">
      <c r="A15" s="13" t="s">
        <v>128</v>
      </c>
      <c r="B15" s="13" t="s">
        <v>129</v>
      </c>
      <c r="C15" s="15">
        <v>0.97</v>
      </c>
      <c r="D15" s="15">
        <v>0.97</v>
      </c>
      <c r="E15" s="23" t="s">
        <v>114</v>
      </c>
    </row>
    <row r="16" spans="1:5" ht="12.95" customHeight="1" x14ac:dyDescent="0.2">
      <c r="A16" s="13" t="s">
        <v>130</v>
      </c>
      <c r="B16" s="13" t="s">
        <v>131</v>
      </c>
      <c r="C16" s="15">
        <v>0.4</v>
      </c>
      <c r="D16" s="15">
        <v>0.4</v>
      </c>
      <c r="E16" s="23" t="s">
        <v>114</v>
      </c>
    </row>
    <row r="17" spans="1:5" ht="12.95" customHeight="1" x14ac:dyDescent="0.2">
      <c r="A17" s="12" t="s">
        <v>132</v>
      </c>
      <c r="B17" s="12" t="s">
        <v>133</v>
      </c>
      <c r="C17" s="15">
        <v>0.47</v>
      </c>
      <c r="D17" s="15">
        <v>0.47</v>
      </c>
      <c r="E17" s="23" t="s">
        <v>114</v>
      </c>
    </row>
    <row r="18" spans="1:5" ht="12.95" customHeight="1" x14ac:dyDescent="0.2">
      <c r="A18" s="13" t="s">
        <v>134</v>
      </c>
      <c r="B18" s="13" t="s">
        <v>135</v>
      </c>
      <c r="C18" s="15">
        <v>0.53</v>
      </c>
      <c r="D18" s="15">
        <v>0.53</v>
      </c>
      <c r="E18" s="23" t="s">
        <v>114</v>
      </c>
    </row>
    <row r="19" spans="1:5" ht="12.95" customHeight="1" x14ac:dyDescent="0.25">
      <c r="A19" s="82" t="s">
        <v>136</v>
      </c>
      <c r="B19" s="83"/>
      <c r="C19" s="83"/>
      <c r="D19" s="83"/>
      <c r="E19" s="84"/>
    </row>
    <row r="20" spans="1:5" ht="12.95" customHeight="1" x14ac:dyDescent="0.2">
      <c r="A20" s="13" t="s">
        <v>137</v>
      </c>
      <c r="B20" s="13" t="s">
        <v>138</v>
      </c>
      <c r="C20" s="15">
        <v>0.89</v>
      </c>
      <c r="D20" s="15">
        <v>0.89</v>
      </c>
      <c r="E20" s="23" t="s">
        <v>114</v>
      </c>
    </row>
    <row r="21" spans="1:5" ht="12.95" customHeight="1" x14ac:dyDescent="0.2">
      <c r="A21" s="13" t="s">
        <v>139</v>
      </c>
      <c r="B21" s="13" t="s">
        <v>140</v>
      </c>
      <c r="C21" s="15">
        <v>0.4</v>
      </c>
      <c r="D21" s="15">
        <v>0.4</v>
      </c>
      <c r="E21" s="23" t="s">
        <v>114</v>
      </c>
    </row>
    <row r="22" spans="1:5" ht="12.95" customHeight="1" x14ac:dyDescent="0.25">
      <c r="A22" s="82" t="s">
        <v>57</v>
      </c>
      <c r="B22" s="83"/>
      <c r="C22" s="83"/>
      <c r="D22" s="83"/>
      <c r="E22" s="84"/>
    </row>
    <row r="23" spans="1:5" ht="12.95" customHeight="1" x14ac:dyDescent="0.2">
      <c r="A23" s="13" t="s">
        <v>141</v>
      </c>
      <c r="B23" s="13" t="s">
        <v>142</v>
      </c>
      <c r="C23" s="15">
        <v>0.36</v>
      </c>
      <c r="D23" s="15">
        <v>0.36</v>
      </c>
      <c r="E23" s="23" t="s">
        <v>114</v>
      </c>
    </row>
    <row r="24" spans="1:5" ht="12.95" customHeight="1" x14ac:dyDescent="0.25">
      <c r="A24" s="82" t="s">
        <v>63</v>
      </c>
      <c r="B24" s="83"/>
      <c r="C24" s="83"/>
      <c r="D24" s="83"/>
      <c r="E24" s="84"/>
    </row>
    <row r="25" spans="1:5" ht="12.95" customHeight="1" x14ac:dyDescent="0.2">
      <c r="A25" s="13" t="s">
        <v>143</v>
      </c>
      <c r="B25" s="13" t="s">
        <v>144</v>
      </c>
      <c r="C25" s="15">
        <v>0.72</v>
      </c>
      <c r="D25" s="15">
        <v>0.72</v>
      </c>
      <c r="E25" s="23" t="s">
        <v>114</v>
      </c>
    </row>
    <row r="26" spans="1:5" ht="12.95" customHeight="1" x14ac:dyDescent="0.2">
      <c r="A26" s="13" t="s">
        <v>145</v>
      </c>
      <c r="B26" s="13" t="s">
        <v>146</v>
      </c>
      <c r="C26" s="15">
        <v>1.38</v>
      </c>
      <c r="D26" s="15">
        <v>1.38</v>
      </c>
      <c r="E26" s="23" t="s">
        <v>114</v>
      </c>
    </row>
    <row r="27" spans="1:5" ht="12.95" customHeight="1" x14ac:dyDescent="0.2">
      <c r="A27" s="13" t="s">
        <v>71</v>
      </c>
      <c r="B27" s="13" t="s">
        <v>72</v>
      </c>
      <c r="C27" s="15">
        <v>0.71</v>
      </c>
      <c r="D27" s="15">
        <v>0.71</v>
      </c>
      <c r="E27" s="23" t="s">
        <v>114</v>
      </c>
    </row>
    <row r="28" spans="1:5" ht="12.95" customHeight="1" x14ac:dyDescent="0.2">
      <c r="A28" s="16" t="s">
        <v>67</v>
      </c>
      <c r="B28" s="13" t="s">
        <v>68</v>
      </c>
      <c r="C28" s="15">
        <v>0.28000000000000003</v>
      </c>
      <c r="D28" s="15">
        <v>0.28000000000000003</v>
      </c>
      <c r="E28" s="23" t="s">
        <v>114</v>
      </c>
    </row>
    <row r="29" spans="1:5" ht="12.95" customHeight="1" x14ac:dyDescent="0.25">
      <c r="A29" s="82" t="s">
        <v>79</v>
      </c>
      <c r="B29" s="83"/>
      <c r="C29" s="83"/>
      <c r="D29" s="83"/>
      <c r="E29" s="84"/>
    </row>
    <row r="30" spans="1:5" ht="12.95" customHeight="1" x14ac:dyDescent="0.2">
      <c r="A30" s="13" t="s">
        <v>149</v>
      </c>
      <c r="B30" s="13" t="s">
        <v>150</v>
      </c>
      <c r="C30" s="15">
        <v>5.95</v>
      </c>
      <c r="D30" s="15">
        <v>5.95</v>
      </c>
      <c r="E30" s="23" t="s">
        <v>114</v>
      </c>
    </row>
    <row r="31" spans="1:5" ht="12.95" customHeight="1" x14ac:dyDescent="0.2">
      <c r="A31" s="13" t="s">
        <v>151</v>
      </c>
      <c r="B31" s="13" t="s">
        <v>152</v>
      </c>
      <c r="C31" s="15">
        <v>14.5</v>
      </c>
      <c r="D31" s="15">
        <v>14.5</v>
      </c>
      <c r="E31" s="23" t="s">
        <v>114</v>
      </c>
    </row>
    <row r="32" spans="1:5" ht="12.95" customHeight="1" x14ac:dyDescent="0.2">
      <c r="A32" s="13" t="s">
        <v>153</v>
      </c>
      <c r="B32" s="13" t="s">
        <v>154</v>
      </c>
      <c r="C32" s="15">
        <v>1.08</v>
      </c>
      <c r="D32" s="15">
        <v>1.08</v>
      </c>
      <c r="E32" s="23" t="s">
        <v>114</v>
      </c>
    </row>
    <row r="33" spans="1:5" ht="12.95" customHeight="1" x14ac:dyDescent="0.2">
      <c r="A33" s="16" t="s">
        <v>157</v>
      </c>
      <c r="B33" s="13" t="s">
        <v>158</v>
      </c>
      <c r="C33" s="15">
        <v>12.74</v>
      </c>
      <c r="D33" s="15">
        <v>12.74</v>
      </c>
      <c r="E33" s="23" t="s">
        <v>114</v>
      </c>
    </row>
    <row r="34" spans="1:5" ht="12.95" customHeight="1" x14ac:dyDescent="0.2">
      <c r="A34" s="13" t="s">
        <v>80</v>
      </c>
      <c r="B34" s="13" t="s">
        <v>81</v>
      </c>
      <c r="C34" s="15">
        <v>37.5</v>
      </c>
      <c r="D34" s="15">
        <v>37.5</v>
      </c>
      <c r="E34" s="23" t="s">
        <v>114</v>
      </c>
    </row>
    <row r="35" spans="1:5" ht="12.95" customHeight="1" x14ac:dyDescent="0.2">
      <c r="A35" s="13" t="s">
        <v>82</v>
      </c>
      <c r="B35" s="13" t="s">
        <v>83</v>
      </c>
      <c r="C35" s="15">
        <v>12</v>
      </c>
      <c r="D35" s="15">
        <v>12</v>
      </c>
      <c r="E35" s="23" t="s">
        <v>114</v>
      </c>
    </row>
    <row r="36" spans="1:5" ht="12.95" customHeight="1" x14ac:dyDescent="0.25">
      <c r="A36" s="87" t="s">
        <v>89</v>
      </c>
      <c r="B36" s="88"/>
      <c r="C36" s="88"/>
      <c r="D36" s="88"/>
      <c r="E36" s="89"/>
    </row>
    <row r="37" spans="1:5" ht="12.95" customHeight="1" x14ac:dyDescent="0.2">
      <c r="A37" s="17" t="s">
        <v>159</v>
      </c>
      <c r="B37" s="13" t="s">
        <v>160</v>
      </c>
      <c r="C37" s="15">
        <v>8.0500000000000007</v>
      </c>
      <c r="D37" s="15">
        <v>8.0500000000000007</v>
      </c>
      <c r="E37" s="23" t="s">
        <v>114</v>
      </c>
    </row>
    <row r="38" spans="1:5" ht="12.95" customHeight="1" x14ac:dyDescent="0.2">
      <c r="A38" s="17" t="s">
        <v>161</v>
      </c>
      <c r="B38" s="13" t="s">
        <v>162</v>
      </c>
      <c r="C38" s="15">
        <v>0.32</v>
      </c>
      <c r="D38" s="15">
        <v>0.32</v>
      </c>
      <c r="E38" s="23" t="s">
        <v>114</v>
      </c>
    </row>
    <row r="39" spans="1:5" ht="12.95" customHeight="1" x14ac:dyDescent="0.2">
      <c r="A39" s="13" t="s">
        <v>163</v>
      </c>
      <c r="B39" s="13" t="s">
        <v>164</v>
      </c>
      <c r="C39" s="15">
        <v>1.2</v>
      </c>
      <c r="D39" s="15">
        <v>1.2</v>
      </c>
      <c r="E39" s="23" t="s">
        <v>114</v>
      </c>
    </row>
    <row r="40" spans="1:5" ht="12.95" customHeight="1" x14ac:dyDescent="0.2">
      <c r="A40" s="17" t="s">
        <v>92</v>
      </c>
      <c r="B40" s="13" t="s">
        <v>93</v>
      </c>
      <c r="C40" s="15">
        <v>7.66</v>
      </c>
      <c r="D40" s="15">
        <v>7.65</v>
      </c>
      <c r="E40" s="23" t="s">
        <v>114</v>
      </c>
    </row>
    <row r="41" spans="1:5" ht="15" customHeight="1" x14ac:dyDescent="0.25">
      <c r="A41" s="90" t="s">
        <v>165</v>
      </c>
      <c r="B41" s="90"/>
      <c r="C41" s="90"/>
      <c r="D41" s="90"/>
      <c r="E41" s="90"/>
    </row>
    <row r="42" spans="1:5" ht="13.5" customHeight="1" x14ac:dyDescent="0.2">
      <c r="A42" s="2" t="s">
        <v>98</v>
      </c>
      <c r="B42" s="2" t="s">
        <v>16</v>
      </c>
      <c r="C42" s="2" t="s">
        <v>108</v>
      </c>
      <c r="D42" s="2" t="s">
        <v>109</v>
      </c>
      <c r="E42" s="2" t="s">
        <v>110</v>
      </c>
    </row>
    <row r="43" spans="1:5" ht="12.95" customHeight="1" x14ac:dyDescent="0.25">
      <c r="A43" s="82" t="s">
        <v>25</v>
      </c>
      <c r="B43" s="83"/>
      <c r="C43" s="83"/>
      <c r="D43" s="83"/>
      <c r="E43" s="84"/>
    </row>
    <row r="44" spans="1:5" ht="12.95" customHeight="1" x14ac:dyDescent="0.2">
      <c r="A44" s="17" t="s">
        <v>166</v>
      </c>
      <c r="B44" s="13" t="s">
        <v>167</v>
      </c>
      <c r="C44" s="24" t="s">
        <v>168</v>
      </c>
      <c r="D44" s="24" t="s">
        <v>168</v>
      </c>
      <c r="E44" s="23" t="s">
        <v>114</v>
      </c>
    </row>
    <row r="45" spans="1:5" ht="12.95" customHeight="1" x14ac:dyDescent="0.2">
      <c r="A45" s="17" t="s">
        <v>169</v>
      </c>
      <c r="B45" s="13" t="s">
        <v>170</v>
      </c>
      <c r="C45" s="15">
        <v>1</v>
      </c>
      <c r="D45" s="15">
        <v>1</v>
      </c>
      <c r="E45" s="23" t="s">
        <v>114</v>
      </c>
    </row>
    <row r="46" spans="1:5" ht="12.95" customHeight="1" x14ac:dyDescent="0.2">
      <c r="A46" s="17" t="s">
        <v>171</v>
      </c>
      <c r="B46" s="13" t="s">
        <v>172</v>
      </c>
      <c r="C46" s="15">
        <v>1</v>
      </c>
      <c r="D46" s="15">
        <v>1</v>
      </c>
      <c r="E46" s="23" t="s">
        <v>114</v>
      </c>
    </row>
    <row r="47" spans="1:5" ht="12.95" customHeight="1" x14ac:dyDescent="0.2">
      <c r="A47" s="17" t="s">
        <v>173</v>
      </c>
      <c r="B47" s="13" t="s">
        <v>174</v>
      </c>
      <c r="C47" s="15">
        <v>0.7</v>
      </c>
      <c r="D47" s="15">
        <v>0.7</v>
      </c>
      <c r="E47" s="23" t="s">
        <v>114</v>
      </c>
    </row>
    <row r="48" spans="1:5" ht="12.95" customHeight="1" x14ac:dyDescent="0.2">
      <c r="A48" s="17" t="s">
        <v>175</v>
      </c>
      <c r="B48" s="13" t="s">
        <v>176</v>
      </c>
      <c r="C48" s="15">
        <v>1</v>
      </c>
      <c r="D48" s="15">
        <v>1</v>
      </c>
      <c r="E48" s="23" t="s">
        <v>114</v>
      </c>
    </row>
    <row r="49" spans="1:5" ht="12.95" customHeight="1" x14ac:dyDescent="0.2">
      <c r="A49" s="17" t="s">
        <v>258</v>
      </c>
      <c r="B49" s="13" t="s">
        <v>259</v>
      </c>
      <c r="C49" s="15">
        <v>1</v>
      </c>
      <c r="D49" s="15">
        <v>1</v>
      </c>
      <c r="E49" s="23" t="s">
        <v>114</v>
      </c>
    </row>
    <row r="50" spans="1:5" ht="12.95" customHeight="1" x14ac:dyDescent="0.2">
      <c r="A50" s="17" t="s">
        <v>97</v>
      </c>
      <c r="B50" s="13" t="s">
        <v>96</v>
      </c>
      <c r="C50" s="15">
        <v>0.8</v>
      </c>
      <c r="D50" s="15">
        <v>0.8</v>
      </c>
      <c r="E50" s="23" t="s">
        <v>114</v>
      </c>
    </row>
    <row r="51" spans="1:5" ht="12.95" customHeight="1" x14ac:dyDescent="0.25">
      <c r="A51" s="82" t="s">
        <v>127</v>
      </c>
      <c r="B51" s="83"/>
      <c r="C51" s="83"/>
      <c r="D51" s="83"/>
      <c r="E51" s="84"/>
    </row>
    <row r="52" spans="1:5" ht="12.95" customHeight="1" x14ac:dyDescent="0.2">
      <c r="A52" s="17" t="s">
        <v>177</v>
      </c>
      <c r="B52" s="13" t="s">
        <v>178</v>
      </c>
      <c r="C52" s="15">
        <v>0.42</v>
      </c>
      <c r="D52" s="15">
        <v>0.42</v>
      </c>
      <c r="E52" s="23" t="s">
        <v>114</v>
      </c>
    </row>
    <row r="53" spans="1:5" ht="12.95" customHeight="1" x14ac:dyDescent="0.25">
      <c r="A53" s="82" t="s">
        <v>136</v>
      </c>
      <c r="B53" s="83"/>
      <c r="C53" s="83"/>
      <c r="D53" s="83"/>
      <c r="E53" s="84"/>
    </row>
    <row r="54" spans="1:5" ht="12.95" customHeight="1" x14ac:dyDescent="0.2">
      <c r="A54" s="13" t="s">
        <v>179</v>
      </c>
      <c r="B54" s="13" t="s">
        <v>180</v>
      </c>
      <c r="C54" s="15">
        <v>0.72</v>
      </c>
      <c r="D54" s="15">
        <v>0.72</v>
      </c>
      <c r="E54" s="23" t="s">
        <v>114</v>
      </c>
    </row>
    <row r="55" spans="1:5" ht="12.95" customHeight="1" x14ac:dyDescent="0.2">
      <c r="A55" s="17" t="s">
        <v>181</v>
      </c>
      <c r="B55" s="13" t="s">
        <v>182</v>
      </c>
      <c r="C55" s="15">
        <v>1.1499999999999999</v>
      </c>
      <c r="D55" s="15">
        <v>1.1499999999999999</v>
      </c>
      <c r="E55" s="23" t="s">
        <v>114</v>
      </c>
    </row>
    <row r="56" spans="1:5" ht="12.95" customHeight="1" x14ac:dyDescent="0.25">
      <c r="A56" s="82" t="s">
        <v>183</v>
      </c>
      <c r="B56" s="83"/>
      <c r="C56" s="83"/>
      <c r="D56" s="83"/>
      <c r="E56" s="84"/>
    </row>
    <row r="57" spans="1:5" ht="12.95" customHeight="1" x14ac:dyDescent="0.2">
      <c r="A57" s="13" t="s">
        <v>184</v>
      </c>
      <c r="B57" s="13" t="s">
        <v>185</v>
      </c>
      <c r="C57" s="24" t="s">
        <v>168</v>
      </c>
      <c r="D57" s="24" t="s">
        <v>168</v>
      </c>
      <c r="E57" s="23" t="s">
        <v>114</v>
      </c>
    </row>
    <row r="58" spans="1:5" ht="12.95" customHeight="1" x14ac:dyDescent="0.2">
      <c r="A58" s="13" t="s">
        <v>186</v>
      </c>
      <c r="B58" s="13" t="s">
        <v>187</v>
      </c>
      <c r="C58" s="24" t="s">
        <v>168</v>
      </c>
      <c r="D58" s="24" t="s">
        <v>168</v>
      </c>
      <c r="E58" s="23" t="s">
        <v>114</v>
      </c>
    </row>
    <row r="59" spans="1:5" ht="12.95" customHeight="1" x14ac:dyDescent="0.2">
      <c r="A59" s="13" t="s">
        <v>188</v>
      </c>
      <c r="B59" s="13" t="s">
        <v>189</v>
      </c>
      <c r="C59" s="24">
        <v>1</v>
      </c>
      <c r="D59" s="24">
        <v>1</v>
      </c>
      <c r="E59" s="23" t="s">
        <v>114</v>
      </c>
    </row>
    <row r="60" spans="1:5" ht="12.95" customHeight="1" x14ac:dyDescent="0.2">
      <c r="A60" s="13" t="s">
        <v>190</v>
      </c>
      <c r="B60" s="13" t="s">
        <v>191</v>
      </c>
      <c r="C60" s="15">
        <v>1</v>
      </c>
      <c r="D60" s="15">
        <v>1</v>
      </c>
      <c r="E60" s="23" t="s">
        <v>114</v>
      </c>
    </row>
    <row r="61" spans="1:5" ht="12.95" customHeight="1" x14ac:dyDescent="0.2">
      <c r="A61" s="13" t="s">
        <v>192</v>
      </c>
      <c r="B61" s="13" t="s">
        <v>193</v>
      </c>
      <c r="C61" s="15">
        <v>0.5</v>
      </c>
      <c r="D61" s="15">
        <v>0.5</v>
      </c>
      <c r="E61" s="23" t="s">
        <v>114</v>
      </c>
    </row>
    <row r="62" spans="1:5" ht="12.95" customHeight="1" x14ac:dyDescent="0.2">
      <c r="A62" s="17" t="s">
        <v>194</v>
      </c>
      <c r="B62" s="17" t="s">
        <v>195</v>
      </c>
      <c r="C62" s="15">
        <v>1</v>
      </c>
      <c r="D62" s="15">
        <v>1</v>
      </c>
      <c r="E62" s="23" t="s">
        <v>114</v>
      </c>
    </row>
    <row r="63" spans="1:5" ht="12.95" customHeight="1" x14ac:dyDescent="0.2">
      <c r="A63" s="13" t="s">
        <v>196</v>
      </c>
      <c r="B63" s="13" t="s">
        <v>197</v>
      </c>
      <c r="C63" s="15">
        <v>0.65</v>
      </c>
      <c r="D63" s="15">
        <v>0.65</v>
      </c>
      <c r="E63" s="23" t="s">
        <v>114</v>
      </c>
    </row>
    <row r="64" spans="1:5" ht="12.95" customHeight="1" x14ac:dyDescent="0.25">
      <c r="A64" s="82" t="s">
        <v>57</v>
      </c>
      <c r="B64" s="83"/>
      <c r="C64" s="83"/>
      <c r="D64" s="83"/>
      <c r="E64" s="84"/>
    </row>
    <row r="65" spans="1:5" ht="12.95" customHeight="1" x14ac:dyDescent="0.2">
      <c r="A65" s="13" t="s">
        <v>198</v>
      </c>
      <c r="B65" s="13" t="s">
        <v>199</v>
      </c>
      <c r="C65" s="15">
        <v>0.5</v>
      </c>
      <c r="D65" s="15">
        <v>0.5</v>
      </c>
      <c r="E65" s="23" t="s">
        <v>114</v>
      </c>
    </row>
    <row r="66" spans="1:5" ht="12.95" customHeight="1" x14ac:dyDescent="0.25">
      <c r="A66" s="82" t="s">
        <v>63</v>
      </c>
      <c r="B66" s="83"/>
      <c r="C66" s="83"/>
      <c r="D66" s="83"/>
      <c r="E66" s="84"/>
    </row>
    <row r="67" spans="1:5" ht="12.95" customHeight="1" x14ac:dyDescent="0.2">
      <c r="A67" s="13" t="s">
        <v>200</v>
      </c>
      <c r="B67" s="13" t="s">
        <v>201</v>
      </c>
      <c r="C67" s="15">
        <v>60</v>
      </c>
      <c r="D67" s="15">
        <v>60</v>
      </c>
      <c r="E67" s="23" t="s">
        <v>114</v>
      </c>
    </row>
    <row r="68" spans="1:5" ht="12.95" customHeight="1" x14ac:dyDescent="0.25">
      <c r="A68" s="82" t="s">
        <v>79</v>
      </c>
      <c r="B68" s="83"/>
      <c r="C68" s="83"/>
      <c r="D68" s="83"/>
      <c r="E68" s="84"/>
    </row>
    <row r="69" spans="1:5" ht="12.95" customHeight="1" x14ac:dyDescent="0.2">
      <c r="A69" s="13" t="s">
        <v>202</v>
      </c>
      <c r="B69" s="13" t="s">
        <v>203</v>
      </c>
      <c r="C69" s="15">
        <v>7</v>
      </c>
      <c r="D69" s="15">
        <v>7</v>
      </c>
      <c r="E69" s="23" t="s">
        <v>114</v>
      </c>
    </row>
  </sheetData>
  <mergeCells count="17">
    <mergeCell ref="A53:E53"/>
    <mergeCell ref="A56:E56"/>
    <mergeCell ref="A64:E64"/>
    <mergeCell ref="A66:E66"/>
    <mergeCell ref="A68:E68"/>
    <mergeCell ref="A51:E51"/>
    <mergeCell ref="A1:E1"/>
    <mergeCell ref="A3:E3"/>
    <mergeCell ref="A12:E12"/>
    <mergeCell ref="A14:E14"/>
    <mergeCell ref="A19:E19"/>
    <mergeCell ref="A22:E22"/>
    <mergeCell ref="A24:E24"/>
    <mergeCell ref="A29:E29"/>
    <mergeCell ref="A36:E36"/>
    <mergeCell ref="A41:E41"/>
    <mergeCell ref="A43:E43"/>
  </mergeCells>
  <pageMargins left="0.70866141732283472" right="0.70866141732283472" top="0.74803149606299213" bottom="0.74803149606299213" header="0.31496062992125984" footer="0.31496062992125984"/>
  <pageSetup paperSize="9" scale="85"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rightToLeft="1" topLeftCell="A25" workbookViewId="0">
      <selection activeCell="D4" sqref="D4"/>
    </sheetView>
  </sheetViews>
  <sheetFormatPr defaultRowHeight="14.25" x14ac:dyDescent="0.2"/>
  <cols>
    <col min="1" max="1" width="24.625" customWidth="1"/>
    <col min="2" max="2" width="86.375" customWidth="1"/>
    <col min="3" max="3" width="9.375" customWidth="1"/>
    <col min="4" max="4" width="14.625" customWidth="1"/>
    <col min="5" max="5" width="3.375" customWidth="1"/>
    <col min="6" max="6" width="30.125" customWidth="1"/>
    <col min="231" max="231" width="23.25" customWidth="1"/>
    <col min="232" max="232" width="10.625" customWidth="1"/>
    <col min="233" max="233" width="9.375" customWidth="1"/>
    <col min="234" max="234" width="14.625" customWidth="1"/>
    <col min="235" max="235" width="12.75" customWidth="1"/>
    <col min="236" max="236" width="30.625" customWidth="1"/>
    <col min="487" max="487" width="23.25" customWidth="1"/>
    <col min="488" max="488" width="10.625" customWidth="1"/>
    <col min="489" max="489" width="9.375" customWidth="1"/>
    <col min="490" max="490" width="14.625" customWidth="1"/>
    <col min="491" max="491" width="12.75" customWidth="1"/>
    <col min="492" max="492" width="30.625" customWidth="1"/>
    <col min="743" max="743" width="23.25" customWidth="1"/>
    <col min="744" max="744" width="10.625" customWidth="1"/>
    <col min="745" max="745" width="9.375" customWidth="1"/>
    <col min="746" max="746" width="14.625" customWidth="1"/>
    <col min="747" max="747" width="12.75" customWidth="1"/>
    <col min="748" max="748" width="30.625" customWidth="1"/>
    <col min="999" max="999" width="23.25" customWidth="1"/>
    <col min="1000" max="1000" width="10.625" customWidth="1"/>
    <col min="1001" max="1001" width="9.375" customWidth="1"/>
    <col min="1002" max="1002" width="14.625" customWidth="1"/>
    <col min="1003" max="1003" width="12.75" customWidth="1"/>
    <col min="1004" max="1004" width="30.625" customWidth="1"/>
    <col min="1255" max="1255" width="23.25" customWidth="1"/>
    <col min="1256" max="1256" width="10.625" customWidth="1"/>
    <col min="1257" max="1257" width="9.375" customWidth="1"/>
    <col min="1258" max="1258" width="14.625" customWidth="1"/>
    <col min="1259" max="1259" width="12.75" customWidth="1"/>
    <col min="1260" max="1260" width="30.625" customWidth="1"/>
    <col min="1511" max="1511" width="23.25" customWidth="1"/>
    <col min="1512" max="1512" width="10.625" customWidth="1"/>
    <col min="1513" max="1513" width="9.375" customWidth="1"/>
    <col min="1514" max="1514" width="14.625" customWidth="1"/>
    <col min="1515" max="1515" width="12.75" customWidth="1"/>
    <col min="1516" max="1516" width="30.625" customWidth="1"/>
    <col min="1767" max="1767" width="23.25" customWidth="1"/>
    <col min="1768" max="1768" width="10.625" customWidth="1"/>
    <col min="1769" max="1769" width="9.375" customWidth="1"/>
    <col min="1770" max="1770" width="14.625" customWidth="1"/>
    <col min="1771" max="1771" width="12.75" customWidth="1"/>
    <col min="1772" max="1772" width="30.625" customWidth="1"/>
    <col min="2023" max="2023" width="23.25" customWidth="1"/>
    <col min="2024" max="2024" width="10.625" customWidth="1"/>
    <col min="2025" max="2025" width="9.375" customWidth="1"/>
    <col min="2026" max="2026" width="14.625" customWidth="1"/>
    <col min="2027" max="2027" width="12.75" customWidth="1"/>
    <col min="2028" max="2028" width="30.625" customWidth="1"/>
    <col min="2279" max="2279" width="23.25" customWidth="1"/>
    <col min="2280" max="2280" width="10.625" customWidth="1"/>
    <col min="2281" max="2281" width="9.375" customWidth="1"/>
    <col min="2282" max="2282" width="14.625" customWidth="1"/>
    <col min="2283" max="2283" width="12.75" customWidth="1"/>
    <col min="2284" max="2284" width="30.625" customWidth="1"/>
    <col min="2535" max="2535" width="23.25" customWidth="1"/>
    <col min="2536" max="2536" width="10.625" customWidth="1"/>
    <col min="2537" max="2537" width="9.375" customWidth="1"/>
    <col min="2538" max="2538" width="14.625" customWidth="1"/>
    <col min="2539" max="2539" width="12.75" customWidth="1"/>
    <col min="2540" max="2540" width="30.625" customWidth="1"/>
    <col min="2791" max="2791" width="23.25" customWidth="1"/>
    <col min="2792" max="2792" width="10.625" customWidth="1"/>
    <col min="2793" max="2793" width="9.375" customWidth="1"/>
    <col min="2794" max="2794" width="14.625" customWidth="1"/>
    <col min="2795" max="2795" width="12.75" customWidth="1"/>
    <col min="2796" max="2796" width="30.625" customWidth="1"/>
    <col min="3047" max="3047" width="23.25" customWidth="1"/>
    <col min="3048" max="3048" width="10.625" customWidth="1"/>
    <col min="3049" max="3049" width="9.375" customWidth="1"/>
    <col min="3050" max="3050" width="14.625" customWidth="1"/>
    <col min="3051" max="3051" width="12.75" customWidth="1"/>
    <col min="3052" max="3052" width="30.625" customWidth="1"/>
    <col min="3303" max="3303" width="23.25" customWidth="1"/>
    <col min="3304" max="3304" width="10.625" customWidth="1"/>
    <col min="3305" max="3305" width="9.375" customWidth="1"/>
    <col min="3306" max="3306" width="14.625" customWidth="1"/>
    <col min="3307" max="3307" width="12.75" customWidth="1"/>
    <col min="3308" max="3308" width="30.625" customWidth="1"/>
    <col min="3559" max="3559" width="23.25" customWidth="1"/>
    <col min="3560" max="3560" width="10.625" customWidth="1"/>
    <col min="3561" max="3561" width="9.375" customWidth="1"/>
    <col min="3562" max="3562" width="14.625" customWidth="1"/>
    <col min="3563" max="3563" width="12.75" customWidth="1"/>
    <col min="3564" max="3564" width="30.625" customWidth="1"/>
    <col min="3815" max="3815" width="23.25" customWidth="1"/>
    <col min="3816" max="3816" width="10.625" customWidth="1"/>
    <col min="3817" max="3817" width="9.375" customWidth="1"/>
    <col min="3818" max="3818" width="14.625" customWidth="1"/>
    <col min="3819" max="3819" width="12.75" customWidth="1"/>
    <col min="3820" max="3820" width="30.625" customWidth="1"/>
    <col min="4071" max="4071" width="23.25" customWidth="1"/>
    <col min="4072" max="4072" width="10.625" customWidth="1"/>
    <col min="4073" max="4073" width="9.375" customWidth="1"/>
    <col min="4074" max="4074" width="14.625" customWidth="1"/>
    <col min="4075" max="4075" width="12.75" customWidth="1"/>
    <col min="4076" max="4076" width="30.625" customWidth="1"/>
    <col min="4327" max="4327" width="23.25" customWidth="1"/>
    <col min="4328" max="4328" width="10.625" customWidth="1"/>
    <col min="4329" max="4329" width="9.375" customWidth="1"/>
    <col min="4330" max="4330" width="14.625" customWidth="1"/>
    <col min="4331" max="4331" width="12.75" customWidth="1"/>
    <col min="4332" max="4332" width="30.625" customWidth="1"/>
    <col min="4583" max="4583" width="23.25" customWidth="1"/>
    <col min="4584" max="4584" width="10.625" customWidth="1"/>
    <col min="4585" max="4585" width="9.375" customWidth="1"/>
    <col min="4586" max="4586" width="14.625" customWidth="1"/>
    <col min="4587" max="4587" width="12.75" customWidth="1"/>
    <col min="4588" max="4588" width="30.625" customWidth="1"/>
    <col min="4839" max="4839" width="23.25" customWidth="1"/>
    <col min="4840" max="4840" width="10.625" customWidth="1"/>
    <col min="4841" max="4841" width="9.375" customWidth="1"/>
    <col min="4842" max="4842" width="14.625" customWidth="1"/>
    <col min="4843" max="4843" width="12.75" customWidth="1"/>
    <col min="4844" max="4844" width="30.625" customWidth="1"/>
    <col min="5095" max="5095" width="23.25" customWidth="1"/>
    <col min="5096" max="5096" width="10.625" customWidth="1"/>
    <col min="5097" max="5097" width="9.375" customWidth="1"/>
    <col min="5098" max="5098" width="14.625" customWidth="1"/>
    <col min="5099" max="5099" width="12.75" customWidth="1"/>
    <col min="5100" max="5100" width="30.625" customWidth="1"/>
    <col min="5351" max="5351" width="23.25" customWidth="1"/>
    <col min="5352" max="5352" width="10.625" customWidth="1"/>
    <col min="5353" max="5353" width="9.375" customWidth="1"/>
    <col min="5354" max="5354" width="14.625" customWidth="1"/>
    <col min="5355" max="5355" width="12.75" customWidth="1"/>
    <col min="5356" max="5356" width="30.625" customWidth="1"/>
    <col min="5607" max="5607" width="23.25" customWidth="1"/>
    <col min="5608" max="5608" width="10.625" customWidth="1"/>
    <col min="5609" max="5609" width="9.375" customWidth="1"/>
    <col min="5610" max="5610" width="14.625" customWidth="1"/>
    <col min="5611" max="5611" width="12.75" customWidth="1"/>
    <col min="5612" max="5612" width="30.625" customWidth="1"/>
    <col min="5863" max="5863" width="23.25" customWidth="1"/>
    <col min="5864" max="5864" width="10.625" customWidth="1"/>
    <col min="5865" max="5865" width="9.375" customWidth="1"/>
    <col min="5866" max="5866" width="14.625" customWidth="1"/>
    <col min="5867" max="5867" width="12.75" customWidth="1"/>
    <col min="5868" max="5868" width="30.625" customWidth="1"/>
    <col min="6119" max="6119" width="23.25" customWidth="1"/>
    <col min="6120" max="6120" width="10.625" customWidth="1"/>
    <col min="6121" max="6121" width="9.375" customWidth="1"/>
    <col min="6122" max="6122" width="14.625" customWidth="1"/>
    <col min="6123" max="6123" width="12.75" customWidth="1"/>
    <col min="6124" max="6124" width="30.625" customWidth="1"/>
    <col min="6375" max="6375" width="23.25" customWidth="1"/>
    <col min="6376" max="6376" width="10.625" customWidth="1"/>
    <col min="6377" max="6377" width="9.375" customWidth="1"/>
    <col min="6378" max="6378" width="14.625" customWidth="1"/>
    <col min="6379" max="6379" width="12.75" customWidth="1"/>
    <col min="6380" max="6380" width="30.625" customWidth="1"/>
    <col min="6631" max="6631" width="23.25" customWidth="1"/>
    <col min="6632" max="6632" width="10.625" customWidth="1"/>
    <col min="6633" max="6633" width="9.375" customWidth="1"/>
    <col min="6634" max="6634" width="14.625" customWidth="1"/>
    <col min="6635" max="6635" width="12.75" customWidth="1"/>
    <col min="6636" max="6636" width="30.625" customWidth="1"/>
    <col min="6887" max="6887" width="23.25" customWidth="1"/>
    <col min="6888" max="6888" width="10.625" customWidth="1"/>
    <col min="6889" max="6889" width="9.375" customWidth="1"/>
    <col min="6890" max="6890" width="14.625" customWidth="1"/>
    <col min="6891" max="6891" width="12.75" customWidth="1"/>
    <col min="6892" max="6892" width="30.625" customWidth="1"/>
    <col min="7143" max="7143" width="23.25" customWidth="1"/>
    <col min="7144" max="7144" width="10.625" customWidth="1"/>
    <col min="7145" max="7145" width="9.375" customWidth="1"/>
    <col min="7146" max="7146" width="14.625" customWidth="1"/>
    <col min="7147" max="7147" width="12.75" customWidth="1"/>
    <col min="7148" max="7148" width="30.625" customWidth="1"/>
    <col min="7399" max="7399" width="23.25" customWidth="1"/>
    <col min="7400" max="7400" width="10.625" customWidth="1"/>
    <col min="7401" max="7401" width="9.375" customWidth="1"/>
    <col min="7402" max="7402" width="14.625" customWidth="1"/>
    <col min="7403" max="7403" width="12.75" customWidth="1"/>
    <col min="7404" max="7404" width="30.625" customWidth="1"/>
    <col min="7655" max="7655" width="23.25" customWidth="1"/>
    <col min="7656" max="7656" width="10.625" customWidth="1"/>
    <col min="7657" max="7657" width="9.375" customWidth="1"/>
    <col min="7658" max="7658" width="14.625" customWidth="1"/>
    <col min="7659" max="7659" width="12.75" customWidth="1"/>
    <col min="7660" max="7660" width="30.625" customWidth="1"/>
    <col min="7911" max="7911" width="23.25" customWidth="1"/>
    <col min="7912" max="7912" width="10.625" customWidth="1"/>
    <col min="7913" max="7913" width="9.375" customWidth="1"/>
    <col min="7914" max="7914" width="14.625" customWidth="1"/>
    <col min="7915" max="7915" width="12.75" customWidth="1"/>
    <col min="7916" max="7916" width="30.625" customWidth="1"/>
    <col min="8167" max="8167" width="23.25" customWidth="1"/>
    <col min="8168" max="8168" width="10.625" customWidth="1"/>
    <col min="8169" max="8169" width="9.375" customWidth="1"/>
    <col min="8170" max="8170" width="14.625" customWidth="1"/>
    <col min="8171" max="8171" width="12.75" customWidth="1"/>
    <col min="8172" max="8172" width="30.625" customWidth="1"/>
    <col min="8423" max="8423" width="23.25" customWidth="1"/>
    <col min="8424" max="8424" width="10.625" customWidth="1"/>
    <col min="8425" max="8425" width="9.375" customWidth="1"/>
    <col min="8426" max="8426" width="14.625" customWidth="1"/>
    <col min="8427" max="8427" width="12.75" customWidth="1"/>
    <col min="8428" max="8428" width="30.625" customWidth="1"/>
    <col min="8679" max="8679" width="23.25" customWidth="1"/>
    <col min="8680" max="8680" width="10.625" customWidth="1"/>
    <col min="8681" max="8681" width="9.375" customWidth="1"/>
    <col min="8682" max="8682" width="14.625" customWidth="1"/>
    <col min="8683" max="8683" width="12.75" customWidth="1"/>
    <col min="8684" max="8684" width="30.625" customWidth="1"/>
    <col min="8935" max="8935" width="23.25" customWidth="1"/>
    <col min="8936" max="8936" width="10.625" customWidth="1"/>
    <col min="8937" max="8937" width="9.375" customWidth="1"/>
    <col min="8938" max="8938" width="14.625" customWidth="1"/>
    <col min="8939" max="8939" width="12.75" customWidth="1"/>
    <col min="8940" max="8940" width="30.625" customWidth="1"/>
    <col min="9191" max="9191" width="23.25" customWidth="1"/>
    <col min="9192" max="9192" width="10.625" customWidth="1"/>
    <col min="9193" max="9193" width="9.375" customWidth="1"/>
    <col min="9194" max="9194" width="14.625" customWidth="1"/>
    <col min="9195" max="9195" width="12.75" customWidth="1"/>
    <col min="9196" max="9196" width="30.625" customWidth="1"/>
    <col min="9447" max="9447" width="23.25" customWidth="1"/>
    <col min="9448" max="9448" width="10.625" customWidth="1"/>
    <col min="9449" max="9449" width="9.375" customWidth="1"/>
    <col min="9450" max="9450" width="14.625" customWidth="1"/>
    <col min="9451" max="9451" width="12.75" customWidth="1"/>
    <col min="9452" max="9452" width="30.625" customWidth="1"/>
    <col min="9703" max="9703" width="23.25" customWidth="1"/>
    <col min="9704" max="9704" width="10.625" customWidth="1"/>
    <col min="9705" max="9705" width="9.375" customWidth="1"/>
    <col min="9706" max="9706" width="14.625" customWidth="1"/>
    <col min="9707" max="9707" width="12.75" customWidth="1"/>
    <col min="9708" max="9708" width="30.625" customWidth="1"/>
    <col min="9959" max="9959" width="23.25" customWidth="1"/>
    <col min="9960" max="9960" width="10.625" customWidth="1"/>
    <col min="9961" max="9961" width="9.375" customWidth="1"/>
    <col min="9962" max="9962" width="14.625" customWidth="1"/>
    <col min="9963" max="9963" width="12.75" customWidth="1"/>
    <col min="9964" max="9964" width="30.625" customWidth="1"/>
    <col min="10215" max="10215" width="23.25" customWidth="1"/>
    <col min="10216" max="10216" width="10.625" customWidth="1"/>
    <col min="10217" max="10217" width="9.375" customWidth="1"/>
    <col min="10218" max="10218" width="14.625" customWidth="1"/>
    <col min="10219" max="10219" width="12.75" customWidth="1"/>
    <col min="10220" max="10220" width="30.625" customWidth="1"/>
    <col min="10471" max="10471" width="23.25" customWidth="1"/>
    <col min="10472" max="10472" width="10.625" customWidth="1"/>
    <col min="10473" max="10473" width="9.375" customWidth="1"/>
    <col min="10474" max="10474" width="14.625" customWidth="1"/>
    <col min="10475" max="10475" width="12.75" customWidth="1"/>
    <col min="10476" max="10476" width="30.625" customWidth="1"/>
    <col min="10727" max="10727" width="23.25" customWidth="1"/>
    <col min="10728" max="10728" width="10.625" customWidth="1"/>
    <col min="10729" max="10729" width="9.375" customWidth="1"/>
    <col min="10730" max="10730" width="14.625" customWidth="1"/>
    <col min="10731" max="10731" width="12.75" customWidth="1"/>
    <col min="10732" max="10732" width="30.625" customWidth="1"/>
    <col min="10983" max="10983" width="23.25" customWidth="1"/>
    <col min="10984" max="10984" width="10.625" customWidth="1"/>
    <col min="10985" max="10985" width="9.375" customWidth="1"/>
    <col min="10986" max="10986" width="14.625" customWidth="1"/>
    <col min="10987" max="10987" width="12.75" customWidth="1"/>
    <col min="10988" max="10988" width="30.625" customWidth="1"/>
    <col min="11239" max="11239" width="23.25" customWidth="1"/>
    <col min="11240" max="11240" width="10.625" customWidth="1"/>
    <col min="11241" max="11241" width="9.375" customWidth="1"/>
    <col min="11242" max="11242" width="14.625" customWidth="1"/>
    <col min="11243" max="11243" width="12.75" customWidth="1"/>
    <col min="11244" max="11244" width="30.625" customWidth="1"/>
    <col min="11495" max="11495" width="23.25" customWidth="1"/>
    <col min="11496" max="11496" width="10.625" customWidth="1"/>
    <col min="11497" max="11497" width="9.375" customWidth="1"/>
    <col min="11498" max="11498" width="14.625" customWidth="1"/>
    <col min="11499" max="11499" width="12.75" customWidth="1"/>
    <col min="11500" max="11500" width="30.625" customWidth="1"/>
    <col min="11751" max="11751" width="23.25" customWidth="1"/>
    <col min="11752" max="11752" width="10.625" customWidth="1"/>
    <col min="11753" max="11753" width="9.375" customWidth="1"/>
    <col min="11754" max="11754" width="14.625" customWidth="1"/>
    <col min="11755" max="11755" width="12.75" customWidth="1"/>
    <col min="11756" max="11756" width="30.625" customWidth="1"/>
    <col min="12007" max="12007" width="23.25" customWidth="1"/>
    <col min="12008" max="12008" width="10.625" customWidth="1"/>
    <col min="12009" max="12009" width="9.375" customWidth="1"/>
    <col min="12010" max="12010" width="14.625" customWidth="1"/>
    <col min="12011" max="12011" width="12.75" customWidth="1"/>
    <col min="12012" max="12012" width="30.625" customWidth="1"/>
    <col min="12263" max="12263" width="23.25" customWidth="1"/>
    <col min="12264" max="12264" width="10.625" customWidth="1"/>
    <col min="12265" max="12265" width="9.375" customWidth="1"/>
    <col min="12266" max="12266" width="14.625" customWidth="1"/>
    <col min="12267" max="12267" width="12.75" customWidth="1"/>
    <col min="12268" max="12268" width="30.625" customWidth="1"/>
    <col min="12519" max="12519" width="23.25" customWidth="1"/>
    <col min="12520" max="12520" width="10.625" customWidth="1"/>
    <col min="12521" max="12521" width="9.375" customWidth="1"/>
    <col min="12522" max="12522" width="14.625" customWidth="1"/>
    <col min="12523" max="12523" width="12.75" customWidth="1"/>
    <col min="12524" max="12524" width="30.625" customWidth="1"/>
    <col min="12775" max="12775" width="23.25" customWidth="1"/>
    <col min="12776" max="12776" width="10.625" customWidth="1"/>
    <col min="12777" max="12777" width="9.375" customWidth="1"/>
    <col min="12778" max="12778" width="14.625" customWidth="1"/>
    <col min="12779" max="12779" width="12.75" customWidth="1"/>
    <col min="12780" max="12780" width="30.625" customWidth="1"/>
    <col min="13031" max="13031" width="23.25" customWidth="1"/>
    <col min="13032" max="13032" width="10.625" customWidth="1"/>
    <col min="13033" max="13033" width="9.375" customWidth="1"/>
    <col min="13034" max="13034" width="14.625" customWidth="1"/>
    <col min="13035" max="13035" width="12.75" customWidth="1"/>
    <col min="13036" max="13036" width="30.625" customWidth="1"/>
    <col min="13287" max="13287" width="23.25" customWidth="1"/>
    <col min="13288" max="13288" width="10.625" customWidth="1"/>
    <col min="13289" max="13289" width="9.375" customWidth="1"/>
    <col min="13290" max="13290" width="14.625" customWidth="1"/>
    <col min="13291" max="13291" width="12.75" customWidth="1"/>
    <col min="13292" max="13292" width="30.625" customWidth="1"/>
    <col min="13543" max="13543" width="23.25" customWidth="1"/>
    <col min="13544" max="13544" width="10.625" customWidth="1"/>
    <col min="13545" max="13545" width="9.375" customWidth="1"/>
    <col min="13546" max="13546" width="14.625" customWidth="1"/>
    <col min="13547" max="13547" width="12.75" customWidth="1"/>
    <col min="13548" max="13548" width="30.625" customWidth="1"/>
    <col min="13799" max="13799" width="23.25" customWidth="1"/>
    <col min="13800" max="13800" width="10.625" customWidth="1"/>
    <col min="13801" max="13801" width="9.375" customWidth="1"/>
    <col min="13802" max="13802" width="14.625" customWidth="1"/>
    <col min="13803" max="13803" width="12.75" customWidth="1"/>
    <col min="13804" max="13804" width="30.625" customWidth="1"/>
    <col min="14055" max="14055" width="23.25" customWidth="1"/>
    <col min="14056" max="14056" width="10.625" customWidth="1"/>
    <col min="14057" max="14057" width="9.375" customWidth="1"/>
    <col min="14058" max="14058" width="14.625" customWidth="1"/>
    <col min="14059" max="14059" width="12.75" customWidth="1"/>
    <col min="14060" max="14060" width="30.625" customWidth="1"/>
    <col min="14311" max="14311" width="23.25" customWidth="1"/>
    <col min="14312" max="14312" width="10.625" customWidth="1"/>
    <col min="14313" max="14313" width="9.375" customWidth="1"/>
    <col min="14314" max="14314" width="14.625" customWidth="1"/>
    <col min="14315" max="14315" width="12.75" customWidth="1"/>
    <col min="14316" max="14316" width="30.625" customWidth="1"/>
    <col min="14567" max="14567" width="23.25" customWidth="1"/>
    <col min="14568" max="14568" width="10.625" customWidth="1"/>
    <col min="14569" max="14569" width="9.375" customWidth="1"/>
    <col min="14570" max="14570" width="14.625" customWidth="1"/>
    <col min="14571" max="14571" width="12.75" customWidth="1"/>
    <col min="14572" max="14572" width="30.625" customWidth="1"/>
    <col min="14823" max="14823" width="23.25" customWidth="1"/>
    <col min="14824" max="14824" width="10.625" customWidth="1"/>
    <col min="14825" max="14825" width="9.375" customWidth="1"/>
    <col min="14826" max="14826" width="14.625" customWidth="1"/>
    <col min="14827" max="14827" width="12.75" customWidth="1"/>
    <col min="14828" max="14828" width="30.625" customWidth="1"/>
    <col min="15079" max="15079" width="23.25" customWidth="1"/>
    <col min="15080" max="15080" width="10.625" customWidth="1"/>
    <col min="15081" max="15081" width="9.375" customWidth="1"/>
    <col min="15082" max="15082" width="14.625" customWidth="1"/>
    <col min="15083" max="15083" width="12.75" customWidth="1"/>
    <col min="15084" max="15084" width="30.625" customWidth="1"/>
    <col min="15335" max="15335" width="23.25" customWidth="1"/>
    <col min="15336" max="15336" width="10.625" customWidth="1"/>
    <col min="15337" max="15337" width="9.375" customWidth="1"/>
    <col min="15338" max="15338" width="14.625" customWidth="1"/>
    <col min="15339" max="15339" width="12.75" customWidth="1"/>
    <col min="15340" max="15340" width="30.625" customWidth="1"/>
    <col min="15591" max="15591" width="23.25" customWidth="1"/>
    <col min="15592" max="15592" width="10.625" customWidth="1"/>
    <col min="15593" max="15593" width="9.375" customWidth="1"/>
    <col min="15594" max="15594" width="14.625" customWidth="1"/>
    <col min="15595" max="15595" width="12.75" customWidth="1"/>
    <col min="15596" max="15596" width="30.625" customWidth="1"/>
    <col min="15847" max="15847" width="23.25" customWidth="1"/>
    <col min="15848" max="15848" width="10.625" customWidth="1"/>
    <col min="15849" max="15849" width="9.375" customWidth="1"/>
    <col min="15850" max="15850" width="14.625" customWidth="1"/>
    <col min="15851" max="15851" width="12.75" customWidth="1"/>
    <col min="15852" max="15852" width="30.625" customWidth="1"/>
    <col min="16103" max="16103" width="23.25" customWidth="1"/>
    <col min="16104" max="16104" width="10.625" customWidth="1"/>
    <col min="16105" max="16105" width="9.375" customWidth="1"/>
    <col min="16106" max="16106" width="14.625" customWidth="1"/>
    <col min="16107" max="16107" width="12.75" customWidth="1"/>
    <col min="16108" max="16108" width="30.625" customWidth="1"/>
  </cols>
  <sheetData>
    <row r="1" spans="1:8" s="128" customFormat="1" ht="19.5" x14ac:dyDescent="0.2">
      <c r="A1" s="130" t="s">
        <v>251</v>
      </c>
      <c r="B1" s="130"/>
      <c r="C1" s="129"/>
    </row>
    <row r="2" spans="1:8" ht="81.75" customHeight="1" x14ac:dyDescent="0.2">
      <c r="A2" s="131" t="s">
        <v>204</v>
      </c>
      <c r="B2" s="132" t="s">
        <v>278</v>
      </c>
      <c r="C2" s="127"/>
      <c r="D2" s="127"/>
      <c r="E2" s="127"/>
      <c r="F2" s="127"/>
      <c r="G2" s="127"/>
      <c r="H2" s="127"/>
    </row>
    <row r="3" spans="1:8" ht="51" customHeight="1" x14ac:dyDescent="0.2">
      <c r="A3" s="131" t="s">
        <v>205</v>
      </c>
      <c r="B3" s="132" t="s">
        <v>279</v>
      </c>
    </row>
    <row r="4" spans="1:8" ht="51.75" customHeight="1" x14ac:dyDescent="0.2">
      <c r="A4" s="131" t="s">
        <v>206</v>
      </c>
      <c r="B4" s="132" t="s">
        <v>280</v>
      </c>
    </row>
    <row r="5" spans="1:8" ht="54.75" customHeight="1" x14ac:dyDescent="0.2">
      <c r="A5" s="131" t="s">
        <v>207</v>
      </c>
      <c r="B5" s="132" t="s">
        <v>281</v>
      </c>
    </row>
    <row r="6" spans="1:8" ht="38.25" customHeight="1" x14ac:dyDescent="0.2">
      <c r="A6" s="131" t="s">
        <v>208</v>
      </c>
      <c r="B6" s="132" t="s">
        <v>282</v>
      </c>
    </row>
    <row r="7" spans="1:8" ht="34.5" customHeight="1" x14ac:dyDescent="0.2">
      <c r="A7" s="131" t="s">
        <v>209</v>
      </c>
      <c r="B7" s="132" t="s">
        <v>283</v>
      </c>
    </row>
    <row r="8" spans="1:8" ht="35.25" customHeight="1" x14ac:dyDescent="0.2">
      <c r="A8" s="131" t="s">
        <v>210</v>
      </c>
      <c r="B8" s="132" t="s">
        <v>284</v>
      </c>
    </row>
    <row r="9" spans="1:8" ht="30" customHeight="1" x14ac:dyDescent="0.2">
      <c r="A9" s="133" t="s">
        <v>211</v>
      </c>
      <c r="B9" s="132" t="s">
        <v>212</v>
      </c>
    </row>
    <row r="10" spans="1:8" ht="48.75" customHeight="1" x14ac:dyDescent="0.2">
      <c r="A10" s="133" t="s">
        <v>213</v>
      </c>
      <c r="B10" s="132" t="s">
        <v>285</v>
      </c>
    </row>
    <row r="11" spans="1:8" ht="98.25" customHeight="1" x14ac:dyDescent="0.2">
      <c r="A11" s="131" t="s">
        <v>214</v>
      </c>
      <c r="B11" s="132" t="s">
        <v>286</v>
      </c>
    </row>
    <row r="12" spans="1:8" ht="30" customHeight="1" x14ac:dyDescent="0.2">
      <c r="A12" s="131" t="s">
        <v>287</v>
      </c>
      <c r="B12" s="132" t="s">
        <v>288</v>
      </c>
    </row>
    <row r="13" spans="1:8" ht="30" customHeight="1" x14ac:dyDescent="0.2">
      <c r="A13" s="131" t="s">
        <v>289</v>
      </c>
      <c r="B13" s="132" t="s">
        <v>290</v>
      </c>
    </row>
    <row r="14" spans="1:8" ht="30" customHeight="1" x14ac:dyDescent="0.2">
      <c r="A14" s="131" t="s">
        <v>291</v>
      </c>
      <c r="B14" s="132" t="s">
        <v>292</v>
      </c>
    </row>
    <row r="15" spans="1:8" ht="30" customHeight="1" x14ac:dyDescent="0.2">
      <c r="A15" s="131" t="s">
        <v>293</v>
      </c>
      <c r="B15" s="132" t="s">
        <v>294</v>
      </c>
    </row>
    <row r="16" spans="1:8" ht="30" customHeight="1" x14ac:dyDescent="0.2">
      <c r="A16" s="131" t="s">
        <v>215</v>
      </c>
      <c r="B16" s="132" t="s">
        <v>295</v>
      </c>
    </row>
    <row r="17" spans="1:2" ht="30" customHeight="1" x14ac:dyDescent="0.2">
      <c r="A17" s="131" t="s">
        <v>296</v>
      </c>
      <c r="B17" s="132" t="s">
        <v>297</v>
      </c>
    </row>
    <row r="18" spans="1:2" ht="30" customHeight="1" x14ac:dyDescent="0.2">
      <c r="A18" s="131" t="s">
        <v>216</v>
      </c>
      <c r="B18" s="132" t="s">
        <v>298</v>
      </c>
    </row>
    <row r="19" spans="1:2" ht="30" customHeight="1" x14ac:dyDescent="0.2">
      <c r="A19" s="131" t="s">
        <v>299</v>
      </c>
      <c r="B19" s="132" t="s">
        <v>300</v>
      </c>
    </row>
    <row r="20" spans="1:2" ht="30" customHeight="1" x14ac:dyDescent="0.2">
      <c r="A20" s="131" t="s">
        <v>217</v>
      </c>
      <c r="B20" s="132" t="s">
        <v>301</v>
      </c>
    </row>
    <row r="21" spans="1:2" ht="30" customHeight="1" x14ac:dyDescent="0.2">
      <c r="A21" s="131" t="s">
        <v>218</v>
      </c>
      <c r="B21" s="132" t="s">
        <v>302</v>
      </c>
    </row>
    <row r="22" spans="1:2" ht="51.75" customHeight="1" x14ac:dyDescent="0.2">
      <c r="A22" s="131" t="s">
        <v>303</v>
      </c>
      <c r="B22" s="132" t="s">
        <v>304</v>
      </c>
    </row>
    <row r="23" spans="1:2" ht="30" customHeight="1" x14ac:dyDescent="0.2">
      <c r="A23" s="131" t="s">
        <v>305</v>
      </c>
      <c r="B23" s="132" t="s">
        <v>306</v>
      </c>
    </row>
    <row r="24" spans="1:2" ht="57.75" customHeight="1" x14ac:dyDescent="0.2">
      <c r="A24" s="134" t="s">
        <v>307</v>
      </c>
      <c r="B24" s="132" t="s">
        <v>308</v>
      </c>
    </row>
  </sheetData>
  <mergeCells count="1">
    <mergeCell ref="A1:B1"/>
  </mergeCells>
  <pageMargins left="0.70866141732283472" right="0.70866141732283472" top="0.74803149606299213" bottom="0.74803149606299213"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rightToLeft="1" topLeftCell="B19" workbookViewId="0">
      <selection activeCell="G5" sqref="G5"/>
    </sheetView>
  </sheetViews>
  <sheetFormatPr defaultRowHeight="14.25" x14ac:dyDescent="0.2"/>
  <cols>
    <col min="1" max="1" width="2.75" style="36" hidden="1" customWidth="1"/>
    <col min="2" max="2" width="1" style="36" customWidth="1"/>
    <col min="3" max="3" width="22.875" style="36" customWidth="1"/>
    <col min="4" max="4" width="60.75" style="36" customWidth="1"/>
    <col min="5" max="5" width="23.625" style="36" customWidth="1"/>
    <col min="6" max="144" width="9" style="36"/>
    <col min="145" max="145" width="0" style="36" hidden="1" customWidth="1"/>
    <col min="146" max="146" width="1" style="36" customWidth="1"/>
    <col min="147" max="147" width="21.75" style="36" customWidth="1"/>
    <col min="148" max="148" width="91.875" style="36" customWidth="1"/>
    <col min="149" max="400" width="9" style="36"/>
    <col min="401" max="401" width="0" style="36" hidden="1" customWidth="1"/>
    <col min="402" max="402" width="1" style="36" customWidth="1"/>
    <col min="403" max="403" width="21.75" style="36" customWidth="1"/>
    <col min="404" max="404" width="91.875" style="36" customWidth="1"/>
    <col min="405" max="656" width="9" style="36"/>
    <col min="657" max="657" width="0" style="36" hidden="1" customWidth="1"/>
    <col min="658" max="658" width="1" style="36" customWidth="1"/>
    <col min="659" max="659" width="21.75" style="36" customWidth="1"/>
    <col min="660" max="660" width="91.875" style="36" customWidth="1"/>
    <col min="661" max="912" width="9" style="36"/>
    <col min="913" max="913" width="0" style="36" hidden="1" customWidth="1"/>
    <col min="914" max="914" width="1" style="36" customWidth="1"/>
    <col min="915" max="915" width="21.75" style="36" customWidth="1"/>
    <col min="916" max="916" width="91.875" style="36" customWidth="1"/>
    <col min="917" max="1168" width="9" style="36"/>
    <col min="1169" max="1169" width="0" style="36" hidden="1" customWidth="1"/>
    <col min="1170" max="1170" width="1" style="36" customWidth="1"/>
    <col min="1171" max="1171" width="21.75" style="36" customWidth="1"/>
    <col min="1172" max="1172" width="91.875" style="36" customWidth="1"/>
    <col min="1173" max="1424" width="9" style="36"/>
    <col min="1425" max="1425" width="0" style="36" hidden="1" customWidth="1"/>
    <col min="1426" max="1426" width="1" style="36" customWidth="1"/>
    <col min="1427" max="1427" width="21.75" style="36" customWidth="1"/>
    <col min="1428" max="1428" width="91.875" style="36" customWidth="1"/>
    <col min="1429" max="1680" width="9" style="36"/>
    <col min="1681" max="1681" width="0" style="36" hidden="1" customWidth="1"/>
    <col min="1682" max="1682" width="1" style="36" customWidth="1"/>
    <col min="1683" max="1683" width="21.75" style="36" customWidth="1"/>
    <col min="1684" max="1684" width="91.875" style="36" customWidth="1"/>
    <col min="1685" max="1936" width="9" style="36"/>
    <col min="1937" max="1937" width="0" style="36" hidden="1" customWidth="1"/>
    <col min="1938" max="1938" width="1" style="36" customWidth="1"/>
    <col min="1939" max="1939" width="21.75" style="36" customWidth="1"/>
    <col min="1940" max="1940" width="91.875" style="36" customWidth="1"/>
    <col min="1941" max="2192" width="9" style="36"/>
    <col min="2193" max="2193" width="0" style="36" hidden="1" customWidth="1"/>
    <col min="2194" max="2194" width="1" style="36" customWidth="1"/>
    <col min="2195" max="2195" width="21.75" style="36" customWidth="1"/>
    <col min="2196" max="2196" width="91.875" style="36" customWidth="1"/>
    <col min="2197" max="2448" width="9" style="36"/>
    <col min="2449" max="2449" width="0" style="36" hidden="1" customWidth="1"/>
    <col min="2450" max="2450" width="1" style="36" customWidth="1"/>
    <col min="2451" max="2451" width="21.75" style="36" customWidth="1"/>
    <col min="2452" max="2452" width="91.875" style="36" customWidth="1"/>
    <col min="2453" max="2704" width="9" style="36"/>
    <col min="2705" max="2705" width="0" style="36" hidden="1" customWidth="1"/>
    <col min="2706" max="2706" width="1" style="36" customWidth="1"/>
    <col min="2707" max="2707" width="21.75" style="36" customWidth="1"/>
    <col min="2708" max="2708" width="91.875" style="36" customWidth="1"/>
    <col min="2709" max="2960" width="9" style="36"/>
    <col min="2961" max="2961" width="0" style="36" hidden="1" customWidth="1"/>
    <col min="2962" max="2962" width="1" style="36" customWidth="1"/>
    <col min="2963" max="2963" width="21.75" style="36" customWidth="1"/>
    <col min="2964" max="2964" width="91.875" style="36" customWidth="1"/>
    <col min="2965" max="3216" width="9" style="36"/>
    <col min="3217" max="3217" width="0" style="36" hidden="1" customWidth="1"/>
    <col min="3218" max="3218" width="1" style="36" customWidth="1"/>
    <col min="3219" max="3219" width="21.75" style="36" customWidth="1"/>
    <col min="3220" max="3220" width="91.875" style="36" customWidth="1"/>
    <col min="3221" max="3472" width="9" style="36"/>
    <col min="3473" max="3473" width="0" style="36" hidden="1" customWidth="1"/>
    <col min="3474" max="3474" width="1" style="36" customWidth="1"/>
    <col min="3475" max="3475" width="21.75" style="36" customWidth="1"/>
    <col min="3476" max="3476" width="91.875" style="36" customWidth="1"/>
    <col min="3477" max="3728" width="9" style="36"/>
    <col min="3729" max="3729" width="0" style="36" hidden="1" customWidth="1"/>
    <col min="3730" max="3730" width="1" style="36" customWidth="1"/>
    <col min="3731" max="3731" width="21.75" style="36" customWidth="1"/>
    <col min="3732" max="3732" width="91.875" style="36" customWidth="1"/>
    <col min="3733" max="3984" width="9" style="36"/>
    <col min="3985" max="3985" width="0" style="36" hidden="1" customWidth="1"/>
    <col min="3986" max="3986" width="1" style="36" customWidth="1"/>
    <col min="3987" max="3987" width="21.75" style="36" customWidth="1"/>
    <col min="3988" max="3988" width="91.875" style="36" customWidth="1"/>
    <col min="3989" max="4240" width="9" style="36"/>
    <col min="4241" max="4241" width="0" style="36" hidden="1" customWidth="1"/>
    <col min="4242" max="4242" width="1" style="36" customWidth="1"/>
    <col min="4243" max="4243" width="21.75" style="36" customWidth="1"/>
    <col min="4244" max="4244" width="91.875" style="36" customWidth="1"/>
    <col min="4245" max="4496" width="9" style="36"/>
    <col min="4497" max="4497" width="0" style="36" hidden="1" customWidth="1"/>
    <col min="4498" max="4498" width="1" style="36" customWidth="1"/>
    <col min="4499" max="4499" width="21.75" style="36" customWidth="1"/>
    <col min="4500" max="4500" width="91.875" style="36" customWidth="1"/>
    <col min="4501" max="4752" width="9" style="36"/>
    <col min="4753" max="4753" width="0" style="36" hidden="1" customWidth="1"/>
    <col min="4754" max="4754" width="1" style="36" customWidth="1"/>
    <col min="4755" max="4755" width="21.75" style="36" customWidth="1"/>
    <col min="4756" max="4756" width="91.875" style="36" customWidth="1"/>
    <col min="4757" max="5008" width="9" style="36"/>
    <col min="5009" max="5009" width="0" style="36" hidden="1" customWidth="1"/>
    <col min="5010" max="5010" width="1" style="36" customWidth="1"/>
    <col min="5011" max="5011" width="21.75" style="36" customWidth="1"/>
    <col min="5012" max="5012" width="91.875" style="36" customWidth="1"/>
    <col min="5013" max="5264" width="9" style="36"/>
    <col min="5265" max="5265" width="0" style="36" hidden="1" customWidth="1"/>
    <col min="5266" max="5266" width="1" style="36" customWidth="1"/>
    <col min="5267" max="5267" width="21.75" style="36" customWidth="1"/>
    <col min="5268" max="5268" width="91.875" style="36" customWidth="1"/>
    <col min="5269" max="5520" width="9" style="36"/>
    <col min="5521" max="5521" width="0" style="36" hidden="1" customWidth="1"/>
    <col min="5522" max="5522" width="1" style="36" customWidth="1"/>
    <col min="5523" max="5523" width="21.75" style="36" customWidth="1"/>
    <col min="5524" max="5524" width="91.875" style="36" customWidth="1"/>
    <col min="5525" max="5776" width="9" style="36"/>
    <col min="5777" max="5777" width="0" style="36" hidden="1" customWidth="1"/>
    <col min="5778" max="5778" width="1" style="36" customWidth="1"/>
    <col min="5779" max="5779" width="21.75" style="36" customWidth="1"/>
    <col min="5780" max="5780" width="91.875" style="36" customWidth="1"/>
    <col min="5781" max="6032" width="9" style="36"/>
    <col min="6033" max="6033" width="0" style="36" hidden="1" customWidth="1"/>
    <col min="6034" max="6034" width="1" style="36" customWidth="1"/>
    <col min="6035" max="6035" width="21.75" style="36" customWidth="1"/>
    <col min="6036" max="6036" width="91.875" style="36" customWidth="1"/>
    <col min="6037" max="6288" width="9" style="36"/>
    <col min="6289" max="6289" width="0" style="36" hidden="1" customWidth="1"/>
    <col min="6290" max="6290" width="1" style="36" customWidth="1"/>
    <col min="6291" max="6291" width="21.75" style="36" customWidth="1"/>
    <col min="6292" max="6292" width="91.875" style="36" customWidth="1"/>
    <col min="6293" max="6544" width="9" style="36"/>
    <col min="6545" max="6545" width="0" style="36" hidden="1" customWidth="1"/>
    <col min="6546" max="6546" width="1" style="36" customWidth="1"/>
    <col min="6547" max="6547" width="21.75" style="36" customWidth="1"/>
    <col min="6548" max="6548" width="91.875" style="36" customWidth="1"/>
    <col min="6549" max="6800" width="9" style="36"/>
    <col min="6801" max="6801" width="0" style="36" hidden="1" customWidth="1"/>
    <col min="6802" max="6802" width="1" style="36" customWidth="1"/>
    <col min="6803" max="6803" width="21.75" style="36" customWidth="1"/>
    <col min="6804" max="6804" width="91.875" style="36" customWidth="1"/>
    <col min="6805" max="7056" width="9" style="36"/>
    <col min="7057" max="7057" width="0" style="36" hidden="1" customWidth="1"/>
    <col min="7058" max="7058" width="1" style="36" customWidth="1"/>
    <col min="7059" max="7059" width="21.75" style="36" customWidth="1"/>
    <col min="7060" max="7060" width="91.875" style="36" customWidth="1"/>
    <col min="7061" max="7312" width="9" style="36"/>
    <col min="7313" max="7313" width="0" style="36" hidden="1" customWidth="1"/>
    <col min="7314" max="7314" width="1" style="36" customWidth="1"/>
    <col min="7315" max="7315" width="21.75" style="36" customWidth="1"/>
    <col min="7316" max="7316" width="91.875" style="36" customWidth="1"/>
    <col min="7317" max="7568" width="9" style="36"/>
    <col min="7569" max="7569" width="0" style="36" hidden="1" customWidth="1"/>
    <col min="7570" max="7570" width="1" style="36" customWidth="1"/>
    <col min="7571" max="7571" width="21.75" style="36" customWidth="1"/>
    <col min="7572" max="7572" width="91.875" style="36" customWidth="1"/>
    <col min="7573" max="7824" width="9" style="36"/>
    <col min="7825" max="7825" width="0" style="36" hidden="1" customWidth="1"/>
    <col min="7826" max="7826" width="1" style="36" customWidth="1"/>
    <col min="7827" max="7827" width="21.75" style="36" customWidth="1"/>
    <col min="7828" max="7828" width="91.875" style="36" customWidth="1"/>
    <col min="7829" max="8080" width="9" style="36"/>
    <col min="8081" max="8081" width="0" style="36" hidden="1" customWidth="1"/>
    <col min="8082" max="8082" width="1" style="36" customWidth="1"/>
    <col min="8083" max="8083" width="21.75" style="36" customWidth="1"/>
    <col min="8084" max="8084" width="91.875" style="36" customWidth="1"/>
    <col min="8085" max="8336" width="9" style="36"/>
    <col min="8337" max="8337" width="0" style="36" hidden="1" customWidth="1"/>
    <col min="8338" max="8338" width="1" style="36" customWidth="1"/>
    <col min="8339" max="8339" width="21.75" style="36" customWidth="1"/>
    <col min="8340" max="8340" width="91.875" style="36" customWidth="1"/>
    <col min="8341" max="8592" width="9" style="36"/>
    <col min="8593" max="8593" width="0" style="36" hidden="1" customWidth="1"/>
    <col min="8594" max="8594" width="1" style="36" customWidth="1"/>
    <col min="8595" max="8595" width="21.75" style="36" customWidth="1"/>
    <col min="8596" max="8596" width="91.875" style="36" customWidth="1"/>
    <col min="8597" max="8848" width="9" style="36"/>
    <col min="8849" max="8849" width="0" style="36" hidden="1" customWidth="1"/>
    <col min="8850" max="8850" width="1" style="36" customWidth="1"/>
    <col min="8851" max="8851" width="21.75" style="36" customWidth="1"/>
    <col min="8852" max="8852" width="91.875" style="36" customWidth="1"/>
    <col min="8853" max="9104" width="9" style="36"/>
    <col min="9105" max="9105" width="0" style="36" hidden="1" customWidth="1"/>
    <col min="9106" max="9106" width="1" style="36" customWidth="1"/>
    <col min="9107" max="9107" width="21.75" style="36" customWidth="1"/>
    <col min="9108" max="9108" width="91.875" style="36" customWidth="1"/>
    <col min="9109" max="9360" width="9" style="36"/>
    <col min="9361" max="9361" width="0" style="36" hidden="1" customWidth="1"/>
    <col min="9362" max="9362" width="1" style="36" customWidth="1"/>
    <col min="9363" max="9363" width="21.75" style="36" customWidth="1"/>
    <col min="9364" max="9364" width="91.875" style="36" customWidth="1"/>
    <col min="9365" max="9616" width="9" style="36"/>
    <col min="9617" max="9617" width="0" style="36" hidden="1" customWidth="1"/>
    <col min="9618" max="9618" width="1" style="36" customWidth="1"/>
    <col min="9619" max="9619" width="21.75" style="36" customWidth="1"/>
    <col min="9620" max="9620" width="91.875" style="36" customWidth="1"/>
    <col min="9621" max="9872" width="9" style="36"/>
    <col min="9873" max="9873" width="0" style="36" hidden="1" customWidth="1"/>
    <col min="9874" max="9874" width="1" style="36" customWidth="1"/>
    <col min="9875" max="9875" width="21.75" style="36" customWidth="1"/>
    <col min="9876" max="9876" width="91.875" style="36" customWidth="1"/>
    <col min="9877" max="10128" width="9" style="36"/>
    <col min="10129" max="10129" width="0" style="36" hidden="1" customWidth="1"/>
    <col min="10130" max="10130" width="1" style="36" customWidth="1"/>
    <col min="10131" max="10131" width="21.75" style="36" customWidth="1"/>
    <col min="10132" max="10132" width="91.875" style="36" customWidth="1"/>
    <col min="10133" max="10384" width="9" style="36"/>
    <col min="10385" max="10385" width="0" style="36" hidden="1" customWidth="1"/>
    <col min="10386" max="10386" width="1" style="36" customWidth="1"/>
    <col min="10387" max="10387" width="21.75" style="36" customWidth="1"/>
    <col min="10388" max="10388" width="91.875" style="36" customWidth="1"/>
    <col min="10389" max="10640" width="9" style="36"/>
    <col min="10641" max="10641" width="0" style="36" hidden="1" customWidth="1"/>
    <col min="10642" max="10642" width="1" style="36" customWidth="1"/>
    <col min="10643" max="10643" width="21.75" style="36" customWidth="1"/>
    <col min="10644" max="10644" width="91.875" style="36" customWidth="1"/>
    <col min="10645" max="10896" width="9" style="36"/>
    <col min="10897" max="10897" width="0" style="36" hidden="1" customWidth="1"/>
    <col min="10898" max="10898" width="1" style="36" customWidth="1"/>
    <col min="10899" max="10899" width="21.75" style="36" customWidth="1"/>
    <col min="10900" max="10900" width="91.875" style="36" customWidth="1"/>
    <col min="10901" max="11152" width="9" style="36"/>
    <col min="11153" max="11153" width="0" style="36" hidden="1" customWidth="1"/>
    <col min="11154" max="11154" width="1" style="36" customWidth="1"/>
    <col min="11155" max="11155" width="21.75" style="36" customWidth="1"/>
    <col min="11156" max="11156" width="91.875" style="36" customWidth="1"/>
    <col min="11157" max="11408" width="9" style="36"/>
    <col min="11409" max="11409" width="0" style="36" hidden="1" customWidth="1"/>
    <col min="11410" max="11410" width="1" style="36" customWidth="1"/>
    <col min="11411" max="11411" width="21.75" style="36" customWidth="1"/>
    <col min="11412" max="11412" width="91.875" style="36" customWidth="1"/>
    <col min="11413" max="11664" width="9" style="36"/>
    <col min="11665" max="11665" width="0" style="36" hidden="1" customWidth="1"/>
    <col min="11666" max="11666" width="1" style="36" customWidth="1"/>
    <col min="11667" max="11667" width="21.75" style="36" customWidth="1"/>
    <col min="11668" max="11668" width="91.875" style="36" customWidth="1"/>
    <col min="11669" max="11920" width="9" style="36"/>
    <col min="11921" max="11921" width="0" style="36" hidden="1" customWidth="1"/>
    <col min="11922" max="11922" width="1" style="36" customWidth="1"/>
    <col min="11923" max="11923" width="21.75" style="36" customWidth="1"/>
    <col min="11924" max="11924" width="91.875" style="36" customWidth="1"/>
    <col min="11925" max="12176" width="9" style="36"/>
    <col min="12177" max="12177" width="0" style="36" hidden="1" customWidth="1"/>
    <col min="12178" max="12178" width="1" style="36" customWidth="1"/>
    <col min="12179" max="12179" width="21.75" style="36" customWidth="1"/>
    <col min="12180" max="12180" width="91.875" style="36" customWidth="1"/>
    <col min="12181" max="12432" width="9" style="36"/>
    <col min="12433" max="12433" width="0" style="36" hidden="1" customWidth="1"/>
    <col min="12434" max="12434" width="1" style="36" customWidth="1"/>
    <col min="12435" max="12435" width="21.75" style="36" customWidth="1"/>
    <col min="12436" max="12436" width="91.875" style="36" customWidth="1"/>
    <col min="12437" max="12688" width="9" style="36"/>
    <col min="12689" max="12689" width="0" style="36" hidden="1" customWidth="1"/>
    <col min="12690" max="12690" width="1" style="36" customWidth="1"/>
    <col min="12691" max="12691" width="21.75" style="36" customWidth="1"/>
    <col min="12692" max="12692" width="91.875" style="36" customWidth="1"/>
    <col min="12693" max="12944" width="9" style="36"/>
    <col min="12945" max="12945" width="0" style="36" hidden="1" customWidth="1"/>
    <col min="12946" max="12946" width="1" style="36" customWidth="1"/>
    <col min="12947" max="12947" width="21.75" style="36" customWidth="1"/>
    <col min="12948" max="12948" width="91.875" style="36" customWidth="1"/>
    <col min="12949" max="13200" width="9" style="36"/>
    <col min="13201" max="13201" width="0" style="36" hidden="1" customWidth="1"/>
    <col min="13202" max="13202" width="1" style="36" customWidth="1"/>
    <col min="13203" max="13203" width="21.75" style="36" customWidth="1"/>
    <col min="13204" max="13204" width="91.875" style="36" customWidth="1"/>
    <col min="13205" max="13456" width="9" style="36"/>
    <col min="13457" max="13457" width="0" style="36" hidden="1" customWidth="1"/>
    <col min="13458" max="13458" width="1" style="36" customWidth="1"/>
    <col min="13459" max="13459" width="21.75" style="36" customWidth="1"/>
    <col min="13460" max="13460" width="91.875" style="36" customWidth="1"/>
    <col min="13461" max="13712" width="9" style="36"/>
    <col min="13713" max="13713" width="0" style="36" hidden="1" customWidth="1"/>
    <col min="13714" max="13714" width="1" style="36" customWidth="1"/>
    <col min="13715" max="13715" width="21.75" style="36" customWidth="1"/>
    <col min="13716" max="13716" width="91.875" style="36" customWidth="1"/>
    <col min="13717" max="13968" width="9" style="36"/>
    <col min="13969" max="13969" width="0" style="36" hidden="1" customWidth="1"/>
    <col min="13970" max="13970" width="1" style="36" customWidth="1"/>
    <col min="13971" max="13971" width="21.75" style="36" customWidth="1"/>
    <col min="13972" max="13972" width="91.875" style="36" customWidth="1"/>
    <col min="13973" max="14224" width="9" style="36"/>
    <col min="14225" max="14225" width="0" style="36" hidden="1" customWidth="1"/>
    <col min="14226" max="14226" width="1" style="36" customWidth="1"/>
    <col min="14227" max="14227" width="21.75" style="36" customWidth="1"/>
    <col min="14228" max="14228" width="91.875" style="36" customWidth="1"/>
    <col min="14229" max="14480" width="9" style="36"/>
    <col min="14481" max="14481" width="0" style="36" hidden="1" customWidth="1"/>
    <col min="14482" max="14482" width="1" style="36" customWidth="1"/>
    <col min="14483" max="14483" width="21.75" style="36" customWidth="1"/>
    <col min="14484" max="14484" width="91.875" style="36" customWidth="1"/>
    <col min="14485" max="14736" width="9" style="36"/>
    <col min="14737" max="14737" width="0" style="36" hidden="1" customWidth="1"/>
    <col min="14738" max="14738" width="1" style="36" customWidth="1"/>
    <col min="14739" max="14739" width="21.75" style="36" customWidth="1"/>
    <col min="14740" max="14740" width="91.875" style="36" customWidth="1"/>
    <col min="14741" max="14992" width="9" style="36"/>
    <col min="14993" max="14993" width="0" style="36" hidden="1" customWidth="1"/>
    <col min="14994" max="14994" width="1" style="36" customWidth="1"/>
    <col min="14995" max="14995" width="21.75" style="36" customWidth="1"/>
    <col min="14996" max="14996" width="91.875" style="36" customWidth="1"/>
    <col min="14997" max="15248" width="9" style="36"/>
    <col min="15249" max="15249" width="0" style="36" hidden="1" customWidth="1"/>
    <col min="15250" max="15250" width="1" style="36" customWidth="1"/>
    <col min="15251" max="15251" width="21.75" style="36" customWidth="1"/>
    <col min="15252" max="15252" width="91.875" style="36" customWidth="1"/>
    <col min="15253" max="15504" width="9" style="36"/>
    <col min="15505" max="15505" width="0" style="36" hidden="1" customWidth="1"/>
    <col min="15506" max="15506" width="1" style="36" customWidth="1"/>
    <col min="15507" max="15507" width="21.75" style="36" customWidth="1"/>
    <col min="15508" max="15508" width="91.875" style="36" customWidth="1"/>
    <col min="15509" max="15760" width="9" style="36"/>
    <col min="15761" max="15761" width="0" style="36" hidden="1" customWidth="1"/>
    <col min="15762" max="15762" width="1" style="36" customWidth="1"/>
    <col min="15763" max="15763" width="21.75" style="36" customWidth="1"/>
    <col min="15764" max="15764" width="91.875" style="36" customWidth="1"/>
    <col min="15765" max="16016" width="9" style="36"/>
    <col min="16017" max="16017" width="0" style="36" hidden="1" customWidth="1"/>
    <col min="16018" max="16018" width="1" style="36" customWidth="1"/>
    <col min="16019" max="16019" width="21.75" style="36" customWidth="1"/>
    <col min="16020" max="16020" width="91.875" style="36" customWidth="1"/>
    <col min="16021" max="16384" width="9" style="36"/>
  </cols>
  <sheetData>
    <row r="1" spans="3:5" s="29" customFormat="1" ht="18" x14ac:dyDescent="0.25">
      <c r="C1" s="95" t="s">
        <v>252</v>
      </c>
      <c r="D1" s="95"/>
      <c r="E1" s="95"/>
    </row>
    <row r="2" spans="3:5" s="30" customFormat="1" ht="18" x14ac:dyDescent="0.25">
      <c r="C2" s="96" t="s">
        <v>220</v>
      </c>
      <c r="D2" s="96"/>
      <c r="E2" s="96"/>
    </row>
    <row r="3" spans="3:5" s="30" customFormat="1" ht="83.25" customHeight="1" x14ac:dyDescent="0.25">
      <c r="C3" s="27" t="s">
        <v>241</v>
      </c>
      <c r="D3" s="54" t="s">
        <v>256</v>
      </c>
      <c r="E3" s="56"/>
    </row>
    <row r="4" spans="3:5" s="30" customFormat="1" ht="30.75" customHeight="1" x14ac:dyDescent="0.25">
      <c r="C4" s="27" t="s">
        <v>221</v>
      </c>
      <c r="D4" s="54" t="s">
        <v>253</v>
      </c>
      <c r="E4" s="56"/>
    </row>
    <row r="5" spans="3:5" s="30" customFormat="1" ht="67.5" customHeight="1" x14ac:dyDescent="0.25">
      <c r="C5" s="27" t="s">
        <v>215</v>
      </c>
      <c r="D5" s="54" t="s">
        <v>222</v>
      </c>
      <c r="E5" s="56"/>
    </row>
    <row r="6" spans="3:5" s="30" customFormat="1" ht="71.25" customHeight="1" x14ac:dyDescent="0.25">
      <c r="C6" s="27" t="s">
        <v>223</v>
      </c>
      <c r="D6" s="54" t="s">
        <v>224</v>
      </c>
      <c r="E6" s="56"/>
    </row>
    <row r="7" spans="3:5" s="30" customFormat="1" ht="57.75" customHeight="1" x14ac:dyDescent="0.25">
      <c r="C7" s="42" t="s">
        <v>227</v>
      </c>
      <c r="D7" s="54" t="s">
        <v>260</v>
      </c>
      <c r="E7" s="56"/>
    </row>
    <row r="8" spans="3:5" s="30" customFormat="1" ht="94.5" customHeight="1" x14ac:dyDescent="0.25">
      <c r="C8" s="27" t="s">
        <v>225</v>
      </c>
      <c r="D8" s="93" t="s">
        <v>226</v>
      </c>
      <c r="E8" s="94"/>
    </row>
    <row r="9" spans="3:5" s="30" customFormat="1" ht="69" customHeight="1" x14ac:dyDescent="0.25">
      <c r="C9" s="26" t="s">
        <v>227</v>
      </c>
      <c r="D9" s="93" t="s">
        <v>228</v>
      </c>
      <c r="E9" s="94"/>
    </row>
    <row r="10" spans="3:5" s="30" customFormat="1" ht="42.75" customHeight="1" x14ac:dyDescent="0.25">
      <c r="C10" s="31" t="s">
        <v>219</v>
      </c>
      <c r="D10" s="93" t="s">
        <v>229</v>
      </c>
      <c r="E10" s="94"/>
    </row>
    <row r="11" spans="3:5" s="30" customFormat="1" ht="37.5" customHeight="1" x14ac:dyDescent="0.25">
      <c r="C11" s="31" t="s">
        <v>230</v>
      </c>
      <c r="D11" s="93" t="s">
        <v>231</v>
      </c>
      <c r="E11" s="94"/>
    </row>
    <row r="12" spans="3:5" s="30" customFormat="1" ht="33" customHeight="1" x14ac:dyDescent="0.25">
      <c r="C12" s="31" t="s">
        <v>232</v>
      </c>
      <c r="D12" s="93" t="s">
        <v>233</v>
      </c>
      <c r="E12" s="94"/>
    </row>
    <row r="13" spans="3:5" s="30" customFormat="1" ht="54.75" customHeight="1" x14ac:dyDescent="0.25">
      <c r="C13" s="26" t="s">
        <v>234</v>
      </c>
      <c r="D13" s="93" t="s">
        <v>235</v>
      </c>
      <c r="E13" s="94"/>
    </row>
    <row r="14" spans="3:5" s="30" customFormat="1" ht="23.25" customHeight="1" x14ac:dyDescent="0.25">
      <c r="C14" s="26" t="s">
        <v>236</v>
      </c>
      <c r="D14" s="93" t="s">
        <v>237</v>
      </c>
      <c r="E14" s="94"/>
    </row>
    <row r="15" spans="3:5" s="30" customFormat="1" ht="18" x14ac:dyDescent="0.25">
      <c r="C15" s="91" t="s">
        <v>238</v>
      </c>
      <c r="D15" s="92"/>
      <c r="E15" s="32"/>
    </row>
    <row r="16" spans="3:5" s="30" customFormat="1" ht="53.25" customHeight="1" x14ac:dyDescent="0.25">
      <c r="C16" s="33" t="s">
        <v>239</v>
      </c>
      <c r="D16" s="54" t="s">
        <v>240</v>
      </c>
      <c r="E16" s="56"/>
    </row>
    <row r="17" spans="3:5" s="30" customFormat="1" ht="45.75" customHeight="1" x14ac:dyDescent="0.25">
      <c r="C17" s="27" t="s">
        <v>242</v>
      </c>
      <c r="D17" s="54" t="s">
        <v>243</v>
      </c>
      <c r="E17" s="56"/>
    </row>
    <row r="18" spans="3:5" s="30" customFormat="1" ht="31.5" customHeight="1" x14ac:dyDescent="0.25">
      <c r="C18" s="27" t="s">
        <v>244</v>
      </c>
      <c r="D18" s="54" t="s">
        <v>245</v>
      </c>
      <c r="E18" s="56"/>
    </row>
    <row r="19" spans="3:5" s="34" customFormat="1" ht="16.5" x14ac:dyDescent="0.25">
      <c r="C19" s="91" t="s">
        <v>246</v>
      </c>
      <c r="D19" s="92"/>
      <c r="E19" s="32"/>
    </row>
    <row r="20" spans="3:5" s="34" customFormat="1" ht="57" customHeight="1" x14ac:dyDescent="0.25">
      <c r="C20" s="35" t="s">
        <v>247</v>
      </c>
      <c r="D20" s="93" t="s">
        <v>248</v>
      </c>
      <c r="E20" s="94"/>
    </row>
    <row r="21" spans="3:5" ht="66.75" customHeight="1" x14ac:dyDescent="0.2">
      <c r="C21" s="35" t="s">
        <v>249</v>
      </c>
      <c r="D21" s="54" t="s">
        <v>250</v>
      </c>
      <c r="E21" s="56"/>
    </row>
  </sheetData>
  <mergeCells count="21">
    <mergeCell ref="C1:E1"/>
    <mergeCell ref="C2:E2"/>
    <mergeCell ref="D4:E4"/>
    <mergeCell ref="D5:E5"/>
    <mergeCell ref="D6:E6"/>
    <mergeCell ref="C19:D19"/>
    <mergeCell ref="D20:E20"/>
    <mergeCell ref="D21:E21"/>
    <mergeCell ref="D3:E3"/>
    <mergeCell ref="D7:E7"/>
    <mergeCell ref="C15:D15"/>
    <mergeCell ref="D16:E16"/>
    <mergeCell ref="D17:E17"/>
    <mergeCell ref="D18:E18"/>
    <mergeCell ref="D9:E9"/>
    <mergeCell ref="D10:E10"/>
    <mergeCell ref="D11:E11"/>
    <mergeCell ref="D12:E12"/>
    <mergeCell ref="D13:E13"/>
    <mergeCell ref="D14:E14"/>
    <mergeCell ref="D8:E8"/>
  </mergeCell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اجانب</vt:lpstr>
      <vt:lpstr>الغير متداولة</vt:lpstr>
      <vt:lpstr>الشركات المتوقفة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qais</cp:lastModifiedBy>
  <cp:lastPrinted>2018-01-02T11:00:22Z</cp:lastPrinted>
  <dcterms:created xsi:type="dcterms:W3CDTF">2018-01-02T05:37:56Z</dcterms:created>
  <dcterms:modified xsi:type="dcterms:W3CDTF">2018-01-02T11:00:44Z</dcterms:modified>
</cp:coreProperties>
</file>