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5325" windowWidth="20115" windowHeight="2265"/>
  </bookViews>
  <sheets>
    <sheet name="نشرة التداول " sheetId="1" r:id="rId1"/>
    <sheet name="غير عراقيين" sheetId="7" r:id="rId2"/>
    <sheet name="الغير المتداولة " sheetId="3" r:id="rId3"/>
    <sheet name="نشرة الشركات المتوقفة" sheetId="4" r:id="rId4"/>
    <sheet name="اخبار الشركات " sheetId="5" r:id="rId5"/>
  </sheets>
  <calcPr calcId="144525"/>
</workbook>
</file>

<file path=xl/calcChain.xml><?xml version="1.0" encoding="utf-8"?>
<calcChain xmlns="http://schemas.openxmlformats.org/spreadsheetml/2006/main">
  <c r="F12" i="7" l="1"/>
  <c r="F11" i="7"/>
  <c r="E11" i="7"/>
  <c r="E12" i="7" s="1"/>
  <c r="D11" i="7"/>
  <c r="F8" i="7"/>
  <c r="E8" i="7"/>
  <c r="D8" i="7"/>
  <c r="D12" i="7" s="1"/>
  <c r="L33" i="1"/>
  <c r="M33" i="1"/>
  <c r="N33" i="1"/>
  <c r="L29" i="1"/>
  <c r="M29" i="1"/>
  <c r="N29" i="1"/>
  <c r="L48" i="1"/>
  <c r="M48" i="1"/>
  <c r="N48" i="1"/>
  <c r="L54" i="1"/>
  <c r="M54" i="1"/>
  <c r="N54" i="1"/>
  <c r="L22" i="1"/>
  <c r="M22" i="1"/>
  <c r="N22" i="1"/>
  <c r="M58" i="1" l="1"/>
  <c r="M65" i="1" s="1"/>
  <c r="N58" i="1"/>
  <c r="N65" i="1" s="1"/>
  <c r="L58" i="1"/>
  <c r="L65" i="1" s="1"/>
</calcChain>
</file>

<file path=xl/sharedStrings.xml><?xml version="1.0" encoding="utf-8"?>
<sst xmlns="http://schemas.openxmlformats.org/spreadsheetml/2006/main" count="457" uniqueCount="300">
  <si>
    <t>اعلى سعر</t>
  </si>
  <si>
    <t xml:space="preserve">ادنى سعر </t>
  </si>
  <si>
    <t>المعدل الحالي</t>
  </si>
  <si>
    <t>المعدل السابق</t>
  </si>
  <si>
    <t>اسم الشركة</t>
  </si>
  <si>
    <t>رمز الشركة</t>
  </si>
  <si>
    <t>افتتاح</t>
  </si>
  <si>
    <t>سعر الاغلاق</t>
  </si>
  <si>
    <t>اغلاق سابق</t>
  </si>
  <si>
    <t>التغير (%)</t>
  </si>
  <si>
    <t>الصفقات</t>
  </si>
  <si>
    <t xml:space="preserve">الاسهم المتداولة  </t>
  </si>
  <si>
    <t xml:space="preserve">القيمة المتداولة </t>
  </si>
  <si>
    <t>قطاع المصارف</t>
  </si>
  <si>
    <t>مصرف الخليج التجاري</t>
  </si>
  <si>
    <t>BGUC</t>
  </si>
  <si>
    <t>مصرف الائتمان</t>
  </si>
  <si>
    <t>BROI</t>
  </si>
  <si>
    <t>مصرف سومر التجاري</t>
  </si>
  <si>
    <t>BSUC</t>
  </si>
  <si>
    <t>المصرف المتحد</t>
  </si>
  <si>
    <t>BUND</t>
  </si>
  <si>
    <t>مجموع قطاع المصارف</t>
  </si>
  <si>
    <t>قطاع الخدمات</t>
  </si>
  <si>
    <t>قطاع الصناعة</t>
  </si>
  <si>
    <t>المنصور الدوائية</t>
  </si>
  <si>
    <t>IMAP</t>
  </si>
  <si>
    <t>الكيمياوية والبلاستيكية</t>
  </si>
  <si>
    <t>INCP</t>
  </si>
  <si>
    <t>مجموع قطاع الصناعة</t>
  </si>
  <si>
    <t xml:space="preserve">قطاع الفنادق والسياحة </t>
  </si>
  <si>
    <t>فندق بابل</t>
  </si>
  <si>
    <t>HBAY</t>
  </si>
  <si>
    <t>فنادق كربلاء</t>
  </si>
  <si>
    <t>HKAR</t>
  </si>
  <si>
    <t>فندق السدير</t>
  </si>
  <si>
    <t>HSAD</t>
  </si>
  <si>
    <t>سد الموصل السياحية</t>
  </si>
  <si>
    <t>HTVM</t>
  </si>
  <si>
    <t>مجموع قطاع الفنادق</t>
  </si>
  <si>
    <t>قطاع الزراعة</t>
  </si>
  <si>
    <t>مجموع السوق النظامي</t>
  </si>
  <si>
    <t>فندق اشور</t>
  </si>
  <si>
    <t>HASH</t>
  </si>
  <si>
    <t>اغلاق</t>
  </si>
  <si>
    <t xml:space="preserve">الاسهم المتداولة </t>
  </si>
  <si>
    <t>سوق العراق للأوراق المالية</t>
  </si>
  <si>
    <t>القيمة المتداولة</t>
  </si>
  <si>
    <t xml:space="preserve">المؤشر 60 </t>
  </si>
  <si>
    <t>نسبة التغير %</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</si>
  <si>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</si>
  <si>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</si>
  <si>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</si>
  <si>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</si>
  <si>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</si>
  <si>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</si>
  <si>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</si>
  <si>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معدل السعر السابق</t>
  </si>
  <si>
    <t>الملاحظات</t>
  </si>
  <si>
    <t xml:space="preserve">لم يتم التداول </t>
  </si>
  <si>
    <t>مصرف ايلاف الاسلامي</t>
  </si>
  <si>
    <t>BELF</t>
  </si>
  <si>
    <t>قطاع التأمين</t>
  </si>
  <si>
    <t>قطاع الاستثمار</t>
  </si>
  <si>
    <t>بغداد العراق للنقل العام</t>
  </si>
  <si>
    <t>SBPT</t>
  </si>
  <si>
    <t>العراقية الاعمال الهندسية</t>
  </si>
  <si>
    <t>IIEW</t>
  </si>
  <si>
    <t>بغداد لمواد التغليف</t>
  </si>
  <si>
    <t>IBPM</t>
  </si>
  <si>
    <t xml:space="preserve">اسماك الشرق الاوسط </t>
  </si>
  <si>
    <t>AMEF</t>
  </si>
  <si>
    <t>سعر الاغلاق السابق</t>
  </si>
  <si>
    <t xml:space="preserve">مصرف نور العراق الاسلامي </t>
  </si>
  <si>
    <t>BINI</t>
  </si>
  <si>
    <t>ــــــــــ</t>
  </si>
  <si>
    <t xml:space="preserve">الحمراء للتأمين </t>
  </si>
  <si>
    <t>NHAM</t>
  </si>
  <si>
    <t>الباتك للاستثمارات المالية</t>
  </si>
  <si>
    <t>VBAT</t>
  </si>
  <si>
    <t>قطاع التحويل المالي</t>
  </si>
  <si>
    <t>المنافع للتحويل المالي</t>
  </si>
  <si>
    <t>MTMA</t>
  </si>
  <si>
    <t>مؤتة للتحويل المالي</t>
  </si>
  <si>
    <t>MTMO</t>
  </si>
  <si>
    <t>الطيف للتحويل المالي</t>
  </si>
  <si>
    <t>MTAI</t>
  </si>
  <si>
    <t>الصنائع الكيمياوية العصرية</t>
  </si>
  <si>
    <t>IMCI</t>
  </si>
  <si>
    <t>الموصل لمدن الالعاب والاستثمارات السياحية (SMOF)</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</si>
  <si>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</si>
  <si>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</si>
  <si>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</si>
  <si>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</si>
  <si>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</si>
  <si>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</si>
  <si>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اولا : اخبار الشركات .</t>
  </si>
  <si>
    <t>فنادق عشتار</t>
  </si>
  <si>
    <t>HISH</t>
  </si>
  <si>
    <t>انتاج الالبسة الجاهزة</t>
  </si>
  <si>
    <t>IRMC</t>
  </si>
  <si>
    <t>قطاع الاتصالات</t>
  </si>
  <si>
    <t>التغير(%)</t>
  </si>
  <si>
    <t>الاكثر نشاطاً حسب الاسهم المتداولة</t>
  </si>
  <si>
    <t>الاكثر نشاطاً حسب القيمة المتداولة</t>
  </si>
  <si>
    <t xml:space="preserve">مصرف العربية الاسلامي </t>
  </si>
  <si>
    <t>BAAI</t>
  </si>
  <si>
    <t>BZII</t>
  </si>
  <si>
    <t xml:space="preserve">مصرف زين العراق </t>
  </si>
  <si>
    <t xml:space="preserve">الامين للاستثمار المالي </t>
  </si>
  <si>
    <t>VAMF</t>
  </si>
  <si>
    <t>اسيا سيل للاتصالات</t>
  </si>
  <si>
    <t>TASC</t>
  </si>
  <si>
    <t xml:space="preserve">المصارف تحت الوصاية </t>
  </si>
  <si>
    <t>1 -  مصرف دجلة والفرات متوقف عن التداول اعتبارا من جلسة  2017/1/5</t>
  </si>
  <si>
    <t xml:space="preserve">2 -  مصرف دار السلام متوقف عن التداول اعتبارا من جلسة 2016/8/9.  </t>
  </si>
  <si>
    <t>مصرف بابل</t>
  </si>
  <si>
    <t>BBAY</t>
  </si>
  <si>
    <t>مصرف الاقتصاد (BEFI)</t>
  </si>
  <si>
    <t>الاكثر خسارة</t>
  </si>
  <si>
    <t xml:space="preserve">الامين للاستثمارات العقارية </t>
  </si>
  <si>
    <t>SAEI</t>
  </si>
  <si>
    <t>الامين للاستثمار المالي (VAMF)</t>
  </si>
  <si>
    <t>الاهلية للانتاج الزراعي</t>
  </si>
  <si>
    <t>AAHP</t>
  </si>
  <si>
    <t>مصرف المنصور</t>
  </si>
  <si>
    <t>BMNS</t>
  </si>
  <si>
    <t>مجموع قطاع الزراعة</t>
  </si>
  <si>
    <t>مصرف جيهان</t>
  </si>
  <si>
    <t>BCIH</t>
  </si>
  <si>
    <t>IMIB</t>
  </si>
  <si>
    <t>المصرف المتحد (BUND)</t>
  </si>
  <si>
    <t>المعمورة العقارية</t>
  </si>
  <si>
    <t>SMRI</t>
  </si>
  <si>
    <t>الرابطة المالية للتحويل المالي</t>
  </si>
  <si>
    <t>MTRA</t>
  </si>
  <si>
    <t>الاستثمارات السياحية (HNTI)</t>
  </si>
  <si>
    <t xml:space="preserve">مصرف العالم الاسلامي </t>
  </si>
  <si>
    <t>BWOR</t>
  </si>
  <si>
    <t xml:space="preserve">الحرير للتحويل المالي </t>
  </si>
  <si>
    <t>MTAH</t>
  </si>
  <si>
    <t>مصرف التنمية الدولي  للاستثمار</t>
  </si>
  <si>
    <t>BIDB</t>
  </si>
  <si>
    <t>مصرف عبر العراق</t>
  </si>
  <si>
    <t>BTRI</t>
  </si>
  <si>
    <t>الخياطة الحديثة</t>
  </si>
  <si>
    <t>IMOS</t>
  </si>
  <si>
    <t>اكملت الشركة اجراءات تسجيل وايداع اسهم االشركة في مركز الايداع كشركة مصرفية برأسمال مقدره (100) مليار دينار ، وسيتم اطلاق التداول على اسهم المصرف بعد تقديم بيانات مالية خاصة بالمصرف اما سنوية او فصلية حسب تعليمات هيئة الاوراق المالية .</t>
  </si>
  <si>
    <t xml:space="preserve">النبال العربية للتحويل المالي  </t>
  </si>
  <si>
    <t>MTNI</t>
  </si>
  <si>
    <t>الوئام للاستثمار المالي</t>
  </si>
  <si>
    <t>VWIF</t>
  </si>
  <si>
    <t>مصرف الثقة الدولي (BTRU)</t>
  </si>
  <si>
    <t>المعمورة العقارية(SMRI)</t>
  </si>
  <si>
    <t>مصرف دجلة والفرات (BDFD)</t>
  </si>
  <si>
    <t xml:space="preserve">Web site : www.isx-iq.net     E-mail : info-isx@isx-iq.net   07834000034 - 07711211522 - 07270094594  : ص . ب :3607 العلوية  الهاتف </t>
  </si>
  <si>
    <t xml:space="preserve">الحديثة للانتاج الحيواني </t>
  </si>
  <si>
    <t>AMAP</t>
  </si>
  <si>
    <t>مصرف الاستثمار</t>
  </si>
  <si>
    <t>BIBI</t>
  </si>
  <si>
    <t>البادية للنقل العام(SBAG)</t>
  </si>
  <si>
    <t>الخير للاستثمار المالي(VKHF)</t>
  </si>
  <si>
    <t xml:space="preserve">المصرف الاهلي </t>
  </si>
  <si>
    <t>BNOI</t>
  </si>
  <si>
    <t>الاكثر ربحية</t>
  </si>
  <si>
    <t>مصرف كوردستان</t>
  </si>
  <si>
    <t>BKUI</t>
  </si>
  <si>
    <t>HNTI</t>
  </si>
  <si>
    <t>الخليج للتامين</t>
  </si>
  <si>
    <t>NGIR</t>
  </si>
  <si>
    <t>تصنيع وتسويق التمور</t>
  </si>
  <si>
    <t>IIDP</t>
  </si>
  <si>
    <t>مصرف بغداد</t>
  </si>
  <si>
    <t>BBOB</t>
  </si>
  <si>
    <t>الخاتم للاتصالات</t>
  </si>
  <si>
    <t>TZNI</t>
  </si>
  <si>
    <t>دعت شركة مساهميها الى مراجعة مقر  الشركة لاستلام ارباحهم النقدية لسنة 2015  اعتبارا من يوم الاثنين 2017/7/24</t>
  </si>
  <si>
    <t>فندق بغداد(HBAG)</t>
  </si>
  <si>
    <t>الاستثمارات السياحية</t>
  </si>
  <si>
    <t>دعت شركة مساهميها الى مراجعة مقر الادارة العامة للمصرف /شعبة المساهمين الكائن في بغداد / ساحة الواثق لاستلام ارباحهم النقدية لسنة المالية المنتهية في 2014/12/31 بنسبة (2%) اعتبارا من تاريخ 2017/10/1 على ان يكون تسليم الارباح للمساهم نفسه حصرا  .</t>
  </si>
  <si>
    <t>بغداد للمشروبات الغازية</t>
  </si>
  <si>
    <t>IBSD</t>
  </si>
  <si>
    <t>مجموع قطاع الخدمات</t>
  </si>
  <si>
    <t>ثالثآ : الشركات التي في التداول برأسمال الشركة المدرج (قبل الزيادة والرسملة).</t>
  </si>
  <si>
    <t xml:space="preserve">ثانيا : الشركات المساهمة المتوقفة عن التداول لانعقاد هيئاتها العامة . </t>
  </si>
  <si>
    <t>اسيا سيل للاتصالات(TASC)</t>
  </si>
  <si>
    <t>ايقاف تداول الشركات التي لم تقدم الافصاح السنوي 2016 بقرار من هيئة الاوراق المالية</t>
  </si>
  <si>
    <t>بين النهرين للاستثمارات المالية</t>
  </si>
  <si>
    <t>VMES</t>
  </si>
  <si>
    <t>المعدنية والدراجات</t>
  </si>
  <si>
    <t>دعت الشركة مساهميها الى مراجعة مقر الشركة في المحافظات (السليمانية ، البصرة ، كربلاء ، اربيل ،  دهوك ) من الساعة (9 صباحا الى 1 ظهراً ) ومن (2 ظهر الى 3 ظهراً ) وفي محافظة بغداد لغاية الساعة 2 ظهرا لاستلام ارباحهم النقدية بنسبة (25%) من راس المال الشركة  اعتبارا من يوم الثلاثاء 2017/8/1 لتقديم طلب استلام صكوك الارباح مستصحبين معهم المستمسكات الرسمية ، وبامكان استلام الارباح عن طريق شركات الوساطة بعد تخويل من المساهم لشركة الوساطة .</t>
  </si>
  <si>
    <t>فندق فلسطين(HPAL)</t>
  </si>
  <si>
    <t>ايقاف التداول على اسهم الشركة اعتبارا من جلسة الاحد 2017/8/6 لعدم تقديم البيانات المالية السنوية لعام 2016 .سعر الاغلاق (13.020) دينار.</t>
  </si>
  <si>
    <t>مصرف الشرق الاوسط(BIME)</t>
  </si>
  <si>
    <t>ايقاف التداول على اسهم الشركة اعتبارا من جلسة الاحد 2017/8/6 لعدم تقديم البيانات المالية السنوية لعام 2016 .سعر الاغلاق (0.370) دينار.</t>
  </si>
  <si>
    <t>ايقاف التداول على اسهم الشركة اعتبارا من جلسة الاحد 2017/8/6 لعدم تقديم البيانات المالية السنوية لعام 2016 .سعر الاغلاق (0.290) دينار.</t>
  </si>
  <si>
    <t>مصرف الشمال(BNOR)</t>
  </si>
  <si>
    <t>ايقاف التداول على اسهم الشركة اعتبارا من جلسة الاحد 2017/8/6 لعدم تقديم البيانات المالية السنوية لعام 2016 .سعر الاغلاق (0.200) دينار.</t>
  </si>
  <si>
    <t>مصرف الاتحاد العراقي(BUOI)</t>
  </si>
  <si>
    <t>مصرف اشور (BASH)</t>
  </si>
  <si>
    <t>ايقاف التداول على اسهم الشركة اعتبارا من جلسة الاحد 2017/8/6 لعدم تقديم البيانات المالية السنوية لعام 2016 .سعر الاغلاق (0.280) دينار.</t>
  </si>
  <si>
    <t>المصرف الدولي الاسلامي  (BINT)</t>
  </si>
  <si>
    <t>ايقاف التداول على اسهم الشركة اعتبارا من جلسة الاحد 2017/8/6 لعدم تقديم البيانات المالية السنوية لعام 2016 .سعر الاغلاق (1.000) دينار.</t>
  </si>
  <si>
    <t>صناعة وتجارة الكارتون(IICM)</t>
  </si>
  <si>
    <t>ايقاف التداول على اسهم الشركة اعتبارا من جلسة الاحد 2017/8/6 لعدم تقديم البيانات المالية السنوية لعام 2016 .سعر الاغلاق (0.270) دينار.</t>
  </si>
  <si>
    <t>الصناعات الالكترونية (IELI)</t>
  </si>
  <si>
    <t>ايقاف التداول على اسهم الشركة اعتبارا من جلسة الاحد 2017/8/6 لعدم تقديم البيانات المالية السنوية لعام 2016 .سعر الاغلاق (0.450) دينار.</t>
  </si>
  <si>
    <t>الكندي لللقاحات البيطرية(IKLV)</t>
  </si>
  <si>
    <t>ايقاف التداول على اسهم الشركة اعتبارا من جلسة الاحد 2017/8/6 لعدم تقديم البيانات المالية السنوية لعام 2016 .سعر الاغلاق (0.760) دينار.</t>
  </si>
  <si>
    <t>العراقية للنقل البري (SILT)</t>
  </si>
  <si>
    <t>ايقاف التداول على اسهم الشركة اعتبارا من جلسة الاحد 2017/8/6 لعدم تقديم البيانات المالية السنوية لعام 2016 .سعر الاغلاق (0.710) دينار.</t>
  </si>
  <si>
    <t>نقل المنتجات النفطية (SIGT)</t>
  </si>
  <si>
    <t>ايقاف التداول على اسهم الشركة اعتبارا من جلسة الاحد 2017/8/6 لعدم تقديم البيانات المالية السنوية لعام 2016 .سعر الاغلاق (0.550) دينار.</t>
  </si>
  <si>
    <t>ايقاف التداول على اسهم الشركة اعتباراً من جلسة  2017/1/5 تم وضع المصرف تحت وصاية البنك المركزي العراقي والشركة لم  تقديم الافصاح السنوي لعام 2016 . سعر الاغلاق (0.250)</t>
  </si>
  <si>
    <t>ايقاف التداول على اسهم الشركة اعتبارا من جلسة الثلاثاء 2016/8/9 لعدم تقديم الافصاح السنوي لعام 2015 .  وضع المصرف تحت الوصاية والشركة لم  تقديم الافصاح السنوي لعام 2016 .سعر الاغلاق (0.130) دينار.</t>
  </si>
  <si>
    <t>ايقاف التداول من جلسة الاحد 2017/3/5 لانعقاد الاجتماع الهيئة العامة للشركة لزيادة راس مال الشركة وفق المادة (56/رابعا) من قانون الشركات ، واستمرار الايقاف بقرار من هيئة الاوراق المالية لحين اتمام متطلبات الهيئة الورادة في كتابها المرقم 27/13 في 2017/5/9 وهي ( اتمام زيادة رأسمال المصرف والمصادقة عليها من دائرة تسجيل الشركات ، تقديم حسابات المصرف لعام 2016 مع تقرير مجلس الادارة والايضاحات المرفقة على ان تكون وافية وتغطي ملاحظات مراقب الحسابات ولجنة الوصاية ، الافصاح كاملا عن الديون التي تترتب على المصرف عن قرارات الحجز المفروض عليه من قبل الجهات الحكومية وبيان قدرته على استرداد هذه المبالغ من المضمونين واثرها على حساباته ، تقديم حسابات المصرف للفصل الاول 2017 على ان تكون معدة بدقة والشركة لم  تقديم الافصاح السنوي لعام 2016 .</t>
  </si>
  <si>
    <t>ايقاف التداول على اسهم الشركة اعتبارا من جلسة الخميس 2017/7/6 لعدم تقديم الافصاح الفصلي للفصل الاول لعام 2017 ولعدم تقديم البيانات المالية السنوية لعام 2016. سعر الاغلاق (0.220) دينار.</t>
  </si>
  <si>
    <t>ايقاف التداول على اسهم الشركة اعتبارا من جلسة الاربعاء 2016/7/13 لعدم تقديم الافصاح الفصلي للفصل الاول والثاني والثالث لعام  2016 ,  واستمرار الايقاف لعدم تقديم الافصاح السنوي لعام 2015والافصاح الفصلي للفصل الاول 2017 ولعدم تقديم البيانات المالية السنوية لعام 2016 . سعر الاغلاق (0.310) دينار.</t>
  </si>
  <si>
    <t>ايقاف التداول على اسهم الشركة اعتبارا من جلسة الخميس 2015/8/6 لعدم تقديم الافصاح السنوي لعامي2014 و2015 والافصاح الفصلي للفصل الاول والثاني والثالث لعام 2016 والافصاح الفصلي للفصل الاول 2017 ولعدم تقديم البيانات المالية السنوية لعام 2016، سعر الاغلاق (1.250) دينار.</t>
  </si>
  <si>
    <t>ايقاف التداول على اسهم الشركة اعتبارا من جلسة الخميس 2017/7/6 لعدم تقديم الافصاح الفصلي للفصل الاول لعام 2017 ولعدم تقديم البيانات المالية السنوية لعام 2016. سعر الاغلاق (0.590)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</si>
  <si>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والثالث لعام 2016 والافصاح الفصلي للفصل الاول 2017 ولعدم تقديم البيانات المالية السنوية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</si>
  <si>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والثالث لعام 2016 والافصاح الفصلي للفصل الاول 2017 ولعدم تقديم البيانات المالية السنوية لعام 2016 وعلى الشركة تقديم تقرير من رئيس مجلس الادارة حول الوضع الاجمالي للشركة كونها من المناطق الساخنة، سعر الاغلاق بلغ (0.900) دينار.</t>
  </si>
  <si>
    <t xml:space="preserve"> 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والثالث لعام 2016 ولعدم تقديم البيانات المالية السنوية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</si>
  <si>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والثالث لعام 2016 ولعدم تقديم البيانات المالية السنوية لعام 2016 وعلى الشركة تقديم تقرير من رئيس مجلس الادارة حول الوضع الاجمالي للشركة كونها من المناطق الساخنة ، سعر الاغلاق (14.520) دينار .</t>
  </si>
  <si>
    <t>الخازر للمواد الانشائية (IKHC)</t>
  </si>
  <si>
    <t>ايقاف التداول على اسهم الشركة اعتبارا من جلسة الاحد 2017/8/6 لعدم تقديم البيانات المالية السنوية لعام 2016 وعلى الشركة تقديم تقرير من رئيس مجلس الادارة حول الوضع الاجمالي للشركة كونها من المناطق الساخنة .سعر الاغلاق (1.270) دينار.</t>
  </si>
  <si>
    <t>الهلال الصناعيه</t>
  </si>
  <si>
    <t>IHLI</t>
  </si>
  <si>
    <t xml:space="preserve">مصرف البلاد الاسلامي </t>
  </si>
  <si>
    <t>BLAD</t>
  </si>
  <si>
    <t>دعت شركة مساهميها الى مراجعة  مقر الشركة الحالي شارع ابو نؤاس محلة (103) زقاق (10) مبنى (8)لاستلام ارباحهم لسنة 2016  مستصحبين معهم المستمسكات الثبوتية .</t>
  </si>
  <si>
    <t xml:space="preserve">تم اكتتاب المساهمين لشركة المعمورة للاستثمارات العقارية خلال الخمسة عشر يوم الاولى (2,563,708,047) سهم  من اصل الاسهم المطروحة البالغة (2,880) مليار سهم , وبذلك تكون الفضلة المطروحة للاكتتاب خلال (15) يوم الثانية (316,291,953) سهم  في مصرف البلاد الاسلامي / الفرع الرئيسي  ومصرف الشرق الاوسط / الفرع الرئيسي ,   ,وذلك تنفيذا لقرار الهيئة العامة المنعقدة بتاريخ 2017/4/30 زيادة  رأسمال الشركة من (19,200) مليار دينار الى (22,780) مليار وفق المادة (55/اولا وثانيا) من قانون الشركات . </t>
  </si>
  <si>
    <t>فنادق المنصور</t>
  </si>
  <si>
    <t>HMAN</t>
  </si>
  <si>
    <t xml:space="preserve">المصرف العراقي الاسلامي </t>
  </si>
  <si>
    <t>BIIB</t>
  </si>
  <si>
    <t xml:space="preserve">النخبة للمقاولات العامة </t>
  </si>
  <si>
    <t>SNUC</t>
  </si>
  <si>
    <t>الزوراء للاستثمار المالي(VZAF)</t>
  </si>
  <si>
    <t>العراقية لانتاج البذور</t>
  </si>
  <si>
    <t>AISP</t>
  </si>
  <si>
    <t>مجموع قطاع التأمين</t>
  </si>
  <si>
    <t>انتاج وتسويق اللحوم(AIPM)</t>
  </si>
  <si>
    <t>الامين للتأمين</t>
  </si>
  <si>
    <t>NAME</t>
  </si>
  <si>
    <t>السجاد والمفروشات</t>
  </si>
  <si>
    <t>IITC</t>
  </si>
  <si>
    <t>المصرف التجاري</t>
  </si>
  <si>
    <t>BCOI</t>
  </si>
  <si>
    <t xml:space="preserve">تم غلق الاكتتاب على كامل الاسهم المطروحة البالغة (500) ملون سهم على اسهم  شركة  الامين للاستثمار المالي في 2017/8/10, تنفيذا لقرار الهيئة العامة المنعقدة بتاريخ 2017/1/17 زيادة  رأسمال الشركة من (1) مليار دينار الى (1.500) مليار وفق المادة (55/اولا) من قانون الشركات . </t>
  </si>
  <si>
    <t>مصرف الموصل</t>
  </si>
  <si>
    <t>BMFI</t>
  </si>
  <si>
    <t>المنتجات الزراعية</t>
  </si>
  <si>
    <t>AIRP</t>
  </si>
  <si>
    <t>دار السلام للتأمين(NDSA)</t>
  </si>
  <si>
    <t>مدينة العاب الكرخ</t>
  </si>
  <si>
    <t>SKTA</t>
  </si>
  <si>
    <t xml:space="preserve"> قررت هيئة الاوراق المالية بكتابها المرقم (1332/10) في 2017/8/2 ايقاف التداول على اسهم الشركات التي لم تلتزم بتعليمات الافصاح المالي وتقدم البيانات المالية السنوية لعام 2016 اعتبارا من جلسة الاحد 2017/8/6والشركات هي :( فندق فلسطين , مصرف الشرق الاوسط , مصرف الشمال , مصرف الاتحاد , مصرف اشور الدولي ، المصرف الدولي الاسلامي, العراقية لصناعة وتجارة الكارتون , الصناعات الالكترونية , الكندي لانتاج اللقاحات والادوية البيطرية , العراقية للنقل البري, العراقية لنقل المنتجات النفطية والبضائع ) واستمرار الايقاف على الشركات التالية (مصرف دجلة والفرات , مصرف دار السلام, مصرف الاقتصاد، الخير للاستثمار المالي , الصناعات الخفيفة , صناعات الاصباغ الحديثة ،البادية للنقل العام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لانتاج المواد الانشائية , الموصل لمدن الالعاب والاستثمارات السياحية , الخازر لانتاج المواد الانشائية)  .</t>
  </si>
  <si>
    <t xml:space="preserve">المصرف الوطني الاسلامي </t>
  </si>
  <si>
    <t>BNAI</t>
  </si>
  <si>
    <t>النور للتحويل المالي</t>
  </si>
  <si>
    <t>MTNN</t>
  </si>
  <si>
    <t>النبلاء للتحويل المالي</t>
  </si>
  <si>
    <t>MTNO</t>
  </si>
  <si>
    <t>الاهلية للتأمين</t>
  </si>
  <si>
    <t>NAHF</t>
  </si>
  <si>
    <t>مجموع السوق الثاني</t>
  </si>
  <si>
    <t>مجموع السوقين</t>
  </si>
  <si>
    <t>مجموع قطاع الاتصالات</t>
  </si>
  <si>
    <t>BQAB</t>
  </si>
  <si>
    <t xml:space="preserve">مصرف القابض  الاسلامي </t>
  </si>
  <si>
    <t>فندق بغداد</t>
  </si>
  <si>
    <t>HBAG</t>
  </si>
  <si>
    <t>سيعقد اجتماع الهيئة العامة يوم الثلاثاء 2017/9/19 الساعة العاشرة صباحا في مقر الشركة ، لمناقشة الحسابات الختامية لعام2016  واقرار مقسوم الارباح لعام 2016 ومناقشة زيادة رأسمال الشركة من (3,509,000,000) دينار الى (5) مليار دينار وفقاً للمادة (55/اولاً) من قانون الشركات وانتخاب اعضاء مجلس الادارة من سبعة اعضاء اصليين ومثلهم احتياط وذلك لانتهاء الدورة الحالية . تم ايقاف التداول اعتبارا من جلسة الخميس  2017/9/14 .</t>
  </si>
  <si>
    <t xml:space="preserve"> تم بدء الايداع على اسهم شركة مصرف الاقليم التجاري للاستثمار والتمويل اعتبارا من جلسة 2017/9/14 وسيتم اطلاق التداول على اسهم الشركة بعد تفعيل نسبة (5%) من الاسهم او مرور (21) يوما من تأريخ بدء الايداع اي اعتبارا من جلسة 2017/10/5  .</t>
  </si>
  <si>
    <t>مصرف الاقليم التجاري (BRTB)</t>
  </si>
  <si>
    <t xml:space="preserve"> الشركات غير المتداولة في السوق الثاني لجلسة الاثنين الموافق 2017/9/18</t>
  </si>
  <si>
    <t xml:space="preserve"> الشركات غير المتداولة في السوق النظامي لجلسة الاثنين الموافق 2017/9/18</t>
  </si>
  <si>
    <t xml:space="preserve"> الشركات المتوقفة عن التداول بقرار من هيئة الاوراق المالية لجلسة الاثنين الموافق 2017/9/18</t>
  </si>
  <si>
    <t>اخبار الشركات المساهمة المدرجة في سوق العراق للاوراق المالية الاثنين الموافق 2017/9/18</t>
  </si>
  <si>
    <t>جلسة الاثنين الموافق 2017/9/18</t>
  </si>
  <si>
    <t>نشرة التداول في السوق النظامي رقم (173)</t>
  </si>
  <si>
    <t xml:space="preserve"> لقطاع الفنادق والسياحة </t>
  </si>
  <si>
    <t>نشرة التداول في السوق الثاني رقم (122)</t>
  </si>
  <si>
    <t>عقد اجتماع الهيئة العامة يوم الاحد 2017/9/17 الساعة العاشرة صباحا في مقر الشركة ، لمناقشة الحسابات الختامية لعام2016  واطفاء العجز المتراكم لعام 2016. تم ايقاف التداول اعتبارا من جلسة الثلاثاء  2017/9/12 .</t>
  </si>
  <si>
    <t>بغداد العراق للنقل العام(SBPT)</t>
  </si>
  <si>
    <t>سيعقد اجتماع الهيئة العامة يوم الاثنين 2017/10/9 الساعة العاشرة صباحا في اربيل مطعم وقاعة بانوراما الشرق  ، لمناقشة الحسابات الختامية لعام2016  واقرار مقسوم الارباح لعام 2016 وانتخاب مجلس ادارة جديد. سيتم ايقاف التداول اعتبارا من جلسة الاربعاء  2017/10/4 .</t>
  </si>
  <si>
    <t>سيتم اطلاق التداول على اسهم شركةانتاج وتسويق اللحوم في جلسة الثلاثاء 2017/9/19 بعد قرار الهيئة العامة المنعقدة في 2017/9/12المصادقة على الحسابات الختامية لعام 2016 واقرارمقسوم الارباح  بنسبة(5%) من راس مال الشركة البالغ (5) مليار دينار .السعر التاشيري (2.950) دينار .</t>
  </si>
  <si>
    <t xml:space="preserve">الاوامر الخاصة </t>
  </si>
  <si>
    <t>نفذت شركة الحكمة للوساطة امر متقابل مقصود على اسهم شركة مصرف عبر العراق  بعدد اسهم   (1,500) مليار سهم بقيمة (1,065) مليار دينار في زمن الجلسة الاضافي (بعد الساعة 12 ظهرا) وفقا لاجراءات تنفيذ الصفقات الكبيرة ، وفق الافصاح المنشور تفاصيله على الموقع الالكتروني .</t>
  </si>
  <si>
    <t xml:space="preserve">جلسة الاثنين 2017/9/18 </t>
  </si>
  <si>
    <t>نشرة  تداول الاسهم المشتراة لغير العراقيين في السوق النظامي</t>
  </si>
  <si>
    <t xml:space="preserve">قطاع الصناعة </t>
  </si>
  <si>
    <t xml:space="preserve">بغداد للمشروبات الغازية </t>
  </si>
  <si>
    <t xml:space="preserve">مجموع قطاع الصناعة </t>
  </si>
  <si>
    <t xml:space="preserve">قطاع الاتصالات </t>
  </si>
  <si>
    <t xml:space="preserve">مجموع قطاع الاتصالات </t>
  </si>
  <si>
    <t>المجموع الكلي</t>
  </si>
  <si>
    <t>تابع لقطاع الصناعة</t>
  </si>
  <si>
    <t>بلغ الرقم القياسي العام (582.95) نقطة مرتفعا  بنسبة (0.04%)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</si>
</sst>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5" x14ac:knownFonts="1">
    <font>
      <sz val="11"/>
      <color theme="1"/>
      <name val="Arial"/>
      <family val="2"/>
      <charset val="178"/>
      <scheme val="minor"/>
    </font>
    <font>
      <b/>
      <sz val="16"/>
      <color rgb="FF002060"/>
      <name val="Arial"/>
      <family val="2"/>
      <scheme val="minor"/>
    </font>
    <font>
      <sz val="10"/>
      <name val="Arial"/>
      <family val="2"/>
    </font>
    <font>
      <b/>
      <sz val="11"/>
      <color rgb="FF002060"/>
      <name val="Arial"/>
      <family val="2"/>
    </font>
    <font>
      <b/>
      <sz val="11"/>
      <color rgb="FF002060"/>
      <name val="Arial"/>
      <family val="2"/>
      <scheme val="minor"/>
    </font>
    <font>
      <b/>
      <sz val="12"/>
      <color rgb="FF002060"/>
      <name val="Arial"/>
      <family val="2"/>
    </font>
    <font>
      <b/>
      <sz val="12"/>
      <color rgb="FF002060"/>
      <name val="Arial"/>
      <family val="2"/>
      <charset val="178"/>
    </font>
    <font>
      <b/>
      <sz val="13"/>
      <color rgb="FF002060"/>
      <name val="Arial"/>
      <family val="2"/>
    </font>
    <font>
      <b/>
      <sz val="14"/>
      <color rgb="FF002060"/>
      <name val="Arial"/>
      <family val="2"/>
    </font>
    <font>
      <b/>
      <sz val="14"/>
      <color rgb="FF002060"/>
      <name val="Arial"/>
      <family val="2"/>
      <scheme val="minor"/>
    </font>
    <font>
      <b/>
      <sz val="12"/>
      <color rgb="FF002060"/>
      <name val="Arial"/>
      <family val="2"/>
      <scheme val="minor"/>
    </font>
    <font>
      <b/>
      <sz val="16"/>
      <color rgb="FF002060"/>
      <name val="Arial"/>
      <family val="2"/>
    </font>
    <font>
      <sz val="16"/>
      <color rgb="FF002060"/>
      <name val="Arial"/>
      <family val="2"/>
      <scheme val="minor"/>
    </font>
    <font>
      <b/>
      <sz val="15"/>
      <color rgb="FF002060"/>
      <name val="Arial"/>
      <family val="2"/>
    </font>
    <font>
      <sz val="14"/>
      <color theme="1"/>
      <name val="Arial"/>
      <family val="2"/>
      <charset val="178"/>
      <scheme val="minor"/>
    </font>
    <font>
      <b/>
      <sz val="14"/>
      <color rgb="FF002060"/>
      <name val="Arial"/>
      <family val="2"/>
      <charset val="178"/>
    </font>
    <font>
      <b/>
      <sz val="14"/>
      <color theme="1"/>
      <name val="Arial"/>
      <family val="2"/>
      <scheme val="minor"/>
    </font>
    <font>
      <b/>
      <sz val="18"/>
      <color rgb="FF002060"/>
      <name val="Arial"/>
      <family val="2"/>
      <scheme val="minor"/>
    </font>
    <font>
      <b/>
      <sz val="20"/>
      <color rgb="FF002060"/>
      <name val="Arial"/>
      <family val="2"/>
    </font>
    <font>
      <b/>
      <sz val="20"/>
      <color rgb="FF002060"/>
      <name val="Arial"/>
      <family val="2"/>
      <scheme val="minor"/>
    </font>
    <font>
      <sz val="12"/>
      <color theme="1"/>
      <name val="Arial"/>
      <family val="2"/>
    </font>
    <font>
      <b/>
      <sz val="13"/>
      <color rgb="FF002060"/>
      <name val="Arial"/>
      <family val="2"/>
      <scheme val="minor"/>
    </font>
    <font>
      <sz val="13"/>
      <color theme="1"/>
      <name val="Arial"/>
      <family val="2"/>
      <charset val="178"/>
      <scheme val="minor"/>
    </font>
    <font>
      <b/>
      <sz val="13"/>
      <color rgb="FF002060"/>
      <name val="Arial"/>
      <family val="2"/>
      <charset val="178"/>
    </font>
    <font>
      <sz val="13"/>
      <color rgb="FF002060"/>
      <name val="Arial"/>
      <family val="2"/>
      <charset val="178"/>
    </font>
    <font>
      <b/>
      <sz val="13"/>
      <color theme="1"/>
      <name val="Arial"/>
      <family val="2"/>
      <scheme val="minor"/>
    </font>
    <font>
      <b/>
      <sz val="13"/>
      <color theme="0"/>
      <name val="Arial Narrow"/>
      <family val="2"/>
    </font>
    <font>
      <b/>
      <sz val="10.5"/>
      <color rgb="FF002060"/>
      <name val="Arial"/>
      <family val="2"/>
    </font>
    <font>
      <b/>
      <sz val="12"/>
      <color theme="1"/>
      <name val="Arial"/>
      <family val="2"/>
      <scheme val="minor"/>
    </font>
    <font>
      <b/>
      <sz val="12"/>
      <color rgb="FFFF0000"/>
      <name val="Arial"/>
      <family val="2"/>
    </font>
    <font>
      <b/>
      <sz val="12"/>
      <color rgb="FF00B050"/>
      <name val="Arial"/>
      <family val="2"/>
    </font>
    <font>
      <b/>
      <sz val="13"/>
      <color rgb="FF002060"/>
      <name val="Arial"/>
      <family val="2"/>
      <charset val="178"/>
      <scheme val="minor"/>
    </font>
    <font>
      <b/>
      <sz val="16"/>
      <color rgb="FF00B050"/>
      <name val="Arial"/>
      <family val="2"/>
    </font>
    <font>
      <b/>
      <sz val="14"/>
      <color indexed="56"/>
      <name val="Arial"/>
      <family val="2"/>
    </font>
    <font>
      <b/>
      <sz val="12"/>
      <color indexed="56"/>
      <name val="Arial"/>
      <family val="2"/>
    </font>
  </fonts>
  <fills count="5">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rgb="FF002060"/>
        <bgColor indexed="64"/>
      </patternFill>
    </fill>
  </fills>
  <borders count="61">
    <border>
      <left/>
      <right/>
      <top/>
      <bottom/>
      <diagonal/>
    </border>
    <border>
      <left style="thin">
        <color auto="1"/>
      </left>
      <right style="thin">
        <color auto="1"/>
      </right>
      <top style="thin">
        <color auto="1"/>
      </top>
      <bottom style="thin">
        <color auto="1"/>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auto="1"/>
      </bottom>
      <diagonal/>
    </border>
    <border>
      <left style="thin">
        <color theme="1"/>
      </left>
      <right style="thin">
        <color theme="1"/>
      </right>
      <top style="thin">
        <color theme="1"/>
      </top>
      <bottom style="thin">
        <color theme="1"/>
      </bottom>
      <diagonal/>
    </border>
    <border>
      <left/>
      <right/>
      <top style="thin">
        <color theme="0"/>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top/>
      <bottom style="thin">
        <color auto="1"/>
      </bottom>
      <diagonal/>
    </border>
    <border>
      <left/>
      <right style="thin">
        <color theme="0"/>
      </right>
      <top/>
      <bottom style="thin">
        <color theme="0"/>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indexed="64"/>
      </left>
      <right/>
      <top/>
      <bottom/>
      <diagonal/>
    </border>
    <border>
      <left/>
      <right style="thin">
        <color indexed="18"/>
      </right>
      <top style="thin">
        <color indexed="18"/>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18"/>
      </left>
      <right/>
      <top style="thin">
        <color indexed="64"/>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bottom/>
      <diagonal/>
    </border>
    <border>
      <left/>
      <right style="thin">
        <color theme="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1"/>
      </left>
      <right style="thin">
        <color theme="1"/>
      </right>
      <top style="thin">
        <color theme="1"/>
      </top>
      <bottom/>
      <diagonal/>
    </border>
    <border>
      <left/>
      <right style="thin">
        <color theme="1"/>
      </right>
      <top style="thin">
        <color auto="1"/>
      </top>
      <bottom style="thin">
        <color auto="1"/>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indexed="64"/>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5">
    <xf numFmtId="0" fontId="0" fillId="0" borderId="0"/>
    <xf numFmtId="0" fontId="2" fillId="0" borderId="0"/>
    <xf numFmtId="0" fontId="2" fillId="0" borderId="0"/>
    <xf numFmtId="0" fontId="2" fillId="0" borderId="0"/>
    <xf numFmtId="0" fontId="2" fillId="0" borderId="0"/>
  </cellStyleXfs>
  <cellXfs count="172">
    <xf numFmtId="0" fontId="0" fillId="0" borderId="0" xfId="0"/>
    <xf numFmtId="2" fontId="0" fillId="0" borderId="3" xfId="0" applyNumberFormat="1" applyBorder="1"/>
    <xf numFmtId="2" fontId="0" fillId="0" borderId="4" xfId="0" applyNumberFormat="1" applyBorder="1"/>
    <xf numFmtId="0" fontId="5" fillId="0" borderId="1" xfId="0" applyFont="1" applyFill="1" applyBorder="1" applyAlignment="1">
      <alignment vertical="center"/>
    </xf>
    <xf numFmtId="0" fontId="6" fillId="0" borderId="1" xfId="0" applyFont="1" applyFill="1" applyBorder="1" applyAlignment="1">
      <alignment vertical="center"/>
    </xf>
    <xf numFmtId="0" fontId="5" fillId="0" borderId="6" xfId="0" applyFont="1" applyFill="1" applyBorder="1" applyAlignment="1">
      <alignment vertical="center"/>
    </xf>
    <xf numFmtId="0" fontId="11" fillId="0" borderId="2" xfId="2" applyFont="1" applyBorder="1" applyAlignment="1">
      <alignment horizontal="right" vertical="center"/>
    </xf>
    <xf numFmtId="0" fontId="11" fillId="0" borderId="2" xfId="2" applyFont="1" applyBorder="1" applyAlignment="1">
      <alignment vertical="center"/>
    </xf>
    <xf numFmtId="0" fontId="11" fillId="0" borderId="2" xfId="2" applyFont="1" applyBorder="1" applyAlignment="1">
      <alignment vertical="center" wrapText="1"/>
    </xf>
    <xf numFmtId="0" fontId="11" fillId="0" borderId="4" xfId="0" applyFont="1" applyBorder="1" applyAlignment="1">
      <alignment vertical="center"/>
    </xf>
    <xf numFmtId="0" fontId="11" fillId="0" borderId="4" xfId="2" applyFont="1" applyBorder="1" applyAlignment="1">
      <alignment horizontal="right" vertical="center"/>
    </xf>
    <xf numFmtId="0" fontId="12" fillId="0" borderId="4" xfId="0" applyFont="1" applyBorder="1" applyAlignment="1">
      <alignment vertical="center"/>
    </xf>
    <xf numFmtId="3" fontId="11" fillId="0" borderId="4" xfId="0" applyNumberFormat="1" applyFont="1" applyBorder="1" applyAlignment="1">
      <alignment horizontal="right" vertical="center"/>
    </xf>
    <xf numFmtId="164" fontId="5" fillId="0" borderId="1" xfId="0" applyNumberFormat="1" applyFont="1" applyBorder="1" applyAlignment="1">
      <alignment horizontal="center" vertical="center"/>
    </xf>
    <xf numFmtId="0" fontId="5" fillId="0" borderId="1" xfId="0" applyFont="1" applyBorder="1" applyAlignment="1">
      <alignment vertical="center" wrapText="1"/>
    </xf>
    <xf numFmtId="0" fontId="14" fillId="0" borderId="0" xfId="0" applyFont="1"/>
    <xf numFmtId="0" fontId="16" fillId="0" borderId="0" xfId="0" applyFont="1"/>
    <xf numFmtId="0" fontId="0" fillId="0" borderId="0" xfId="0" applyFont="1"/>
    <xf numFmtId="4" fontId="5" fillId="0" borderId="1" xfId="0" applyNumberFormat="1" applyFont="1" applyBorder="1" applyAlignment="1">
      <alignment horizontal="center" vertical="center"/>
    </xf>
    <xf numFmtId="0" fontId="3" fillId="0" borderId="1" xfId="0" applyFont="1" applyFill="1" applyBorder="1" applyAlignment="1">
      <alignment vertical="center"/>
    </xf>
    <xf numFmtId="164" fontId="3" fillId="0" borderId="1" xfId="0" applyNumberFormat="1" applyFont="1" applyBorder="1" applyAlignment="1">
      <alignment horizontal="center" vertical="center"/>
    </xf>
    <xf numFmtId="0" fontId="3" fillId="0" borderId="6" xfId="3" applyFont="1" applyBorder="1" applyAlignment="1">
      <alignment horizontal="center" vertical="center"/>
    </xf>
    <xf numFmtId="2" fontId="10" fillId="0" borderId="6" xfId="0" applyNumberFormat="1" applyFont="1" applyBorder="1" applyAlignment="1">
      <alignment horizontal="center" vertical="center"/>
    </xf>
    <xf numFmtId="2" fontId="19" fillId="0" borderId="17" xfId="0" applyNumberFormat="1" applyFont="1" applyBorder="1" applyAlignment="1">
      <alignment vertical="center"/>
    </xf>
    <xf numFmtId="2" fontId="19" fillId="0" borderId="16" xfId="0" applyNumberFormat="1" applyFont="1" applyBorder="1" applyAlignment="1">
      <alignment vertical="center"/>
    </xf>
    <xf numFmtId="2" fontId="19" fillId="0" borderId="19" xfId="0" applyNumberFormat="1" applyFont="1" applyBorder="1" applyAlignment="1">
      <alignment vertical="center"/>
    </xf>
    <xf numFmtId="0" fontId="5" fillId="0" borderId="20" xfId="0" applyFont="1" applyFill="1" applyBorder="1" applyAlignment="1">
      <alignment horizontal="center" vertical="center"/>
    </xf>
    <xf numFmtId="166" fontId="5" fillId="0" borderId="21" xfId="0" applyNumberFormat="1" applyFont="1" applyBorder="1" applyAlignment="1">
      <alignment horizontal="center" vertical="center"/>
    </xf>
    <xf numFmtId="2" fontId="5" fillId="0" borderId="21" xfId="0" applyNumberFormat="1" applyFont="1" applyBorder="1" applyAlignment="1">
      <alignment horizontal="center" vertical="center"/>
    </xf>
    <xf numFmtId="3" fontId="5" fillId="0" borderId="22" xfId="0" applyNumberFormat="1" applyFont="1" applyBorder="1" applyAlignment="1">
      <alignment vertical="center"/>
    </xf>
    <xf numFmtId="0" fontId="5" fillId="0" borderId="0" xfId="0" applyFont="1" applyBorder="1" applyAlignment="1"/>
    <xf numFmtId="166" fontId="5" fillId="0" borderId="23" xfId="0" applyNumberFormat="1" applyFont="1" applyBorder="1" applyAlignment="1">
      <alignment horizontal="center" vertical="center"/>
    </xf>
    <xf numFmtId="4" fontId="5" fillId="0" borderId="21" xfId="0" applyNumberFormat="1" applyFont="1" applyBorder="1" applyAlignment="1">
      <alignment horizontal="center" vertical="center"/>
    </xf>
    <xf numFmtId="3" fontId="5" fillId="0" borderId="1" xfId="0" applyNumberFormat="1" applyFont="1" applyBorder="1" applyAlignment="1">
      <alignment horizontal="center" vertical="center"/>
    </xf>
    <xf numFmtId="0" fontId="5" fillId="0" borderId="1" xfId="0" applyFont="1" applyFill="1" applyBorder="1" applyAlignment="1">
      <alignment horizontal="right" vertical="center"/>
    </xf>
    <xf numFmtId="0" fontId="3" fillId="2" borderId="26" xfId="1" applyFont="1" applyFill="1" applyBorder="1" applyAlignment="1">
      <alignment horizontal="center" vertical="center"/>
    </xf>
    <xf numFmtId="0" fontId="3" fillId="2" borderId="26" xfId="1" applyFont="1" applyFill="1" applyBorder="1" applyAlignment="1">
      <alignment horizontal="center" vertical="center" wrapText="1"/>
    </xf>
    <xf numFmtId="0" fontId="18" fillId="0" borderId="15" xfId="2" applyFont="1" applyBorder="1" applyAlignment="1">
      <alignment vertical="center"/>
    </xf>
    <xf numFmtId="0" fontId="18" fillId="0" borderId="2" xfId="2" applyFont="1" applyBorder="1" applyAlignment="1">
      <alignment vertical="center"/>
    </xf>
    <xf numFmtId="2" fontId="5" fillId="0" borderId="28" xfId="0" applyNumberFormat="1" applyFont="1" applyBorder="1" applyAlignment="1">
      <alignment horizontal="right" vertical="center" wrapText="1"/>
    </xf>
    <xf numFmtId="0" fontId="5" fillId="0" borderId="28" xfId="0" applyFont="1" applyBorder="1" applyAlignment="1">
      <alignment vertical="center" wrapText="1"/>
    </xf>
    <xf numFmtId="0" fontId="22" fillId="0" borderId="0" xfId="0" applyFont="1"/>
    <xf numFmtId="0" fontId="24" fillId="0" borderId="0" xfId="0" applyFont="1" applyAlignment="1">
      <alignment vertical="center"/>
    </xf>
    <xf numFmtId="0" fontId="25" fillId="0" borderId="0" xfId="0" applyFont="1"/>
    <xf numFmtId="0" fontId="5" fillId="0" borderId="28" xfId="0" applyFont="1" applyFill="1" applyBorder="1" applyAlignment="1">
      <alignment vertical="center"/>
    </xf>
    <xf numFmtId="2" fontId="0" fillId="0" borderId="4" xfId="0" applyNumberFormat="1" applyBorder="1" applyAlignment="1">
      <alignment vertical="center"/>
    </xf>
    <xf numFmtId="0" fontId="5" fillId="0" borderId="31" xfId="0" applyFont="1" applyBorder="1" applyAlignment="1">
      <alignment vertical="center" wrapText="1"/>
    </xf>
    <xf numFmtId="3" fontId="1" fillId="0" borderId="2" xfId="0" applyNumberFormat="1" applyFont="1" applyBorder="1" applyAlignment="1">
      <alignment vertical="center"/>
    </xf>
    <xf numFmtId="0" fontId="5" fillId="0" borderId="0" xfId="0" applyFont="1" applyFill="1" applyBorder="1" applyAlignment="1">
      <alignment vertical="center"/>
    </xf>
    <xf numFmtId="164" fontId="5" fillId="0" borderId="0" xfId="0" applyNumberFormat="1" applyFont="1" applyBorder="1" applyAlignment="1">
      <alignment horizontal="center" vertical="center"/>
    </xf>
    <xf numFmtId="164" fontId="5" fillId="0" borderId="39" xfId="0" applyNumberFormat="1" applyFont="1" applyBorder="1" applyAlignment="1">
      <alignment horizontal="center" vertical="center"/>
    </xf>
    <xf numFmtId="0" fontId="5" fillId="0" borderId="39" xfId="0" applyFont="1" applyFill="1" applyBorder="1" applyAlignment="1">
      <alignment vertical="center" wrapText="1"/>
    </xf>
    <xf numFmtId="0" fontId="7" fillId="0" borderId="41" xfId="0" applyFont="1" applyFill="1" applyBorder="1" applyAlignment="1">
      <alignment horizontal="right" vertical="center" wrapText="1"/>
    </xf>
    <xf numFmtId="0" fontId="3" fillId="0" borderId="43" xfId="3" applyFont="1" applyBorder="1" applyAlignment="1">
      <alignment horizontal="center" vertical="center"/>
    </xf>
    <xf numFmtId="3" fontId="5" fillId="0" borderId="35" xfId="0" applyNumberFormat="1" applyFont="1" applyBorder="1" applyAlignment="1">
      <alignment horizontal="center" vertical="center"/>
    </xf>
    <xf numFmtId="0" fontId="5" fillId="0" borderId="47" xfId="0" applyFont="1" applyFill="1" applyBorder="1" applyAlignment="1">
      <alignment vertical="center"/>
    </xf>
    <xf numFmtId="164" fontId="5" fillId="0" borderId="48" xfId="0" applyNumberFormat="1" applyFont="1" applyBorder="1" applyAlignment="1">
      <alignment horizontal="center" vertical="center"/>
    </xf>
    <xf numFmtId="2" fontId="0" fillId="0" borderId="4" xfId="0" applyNumberFormat="1" applyBorder="1" applyAlignment="1"/>
    <xf numFmtId="2" fontId="0" fillId="0" borderId="4" xfId="0" applyNumberFormat="1" applyBorder="1" applyAlignment="1">
      <alignment horizontal="right"/>
    </xf>
    <xf numFmtId="1" fontId="1" fillId="0" borderId="4" xfId="0" applyNumberFormat="1" applyFont="1" applyBorder="1" applyAlignment="1">
      <alignment vertical="center"/>
    </xf>
    <xf numFmtId="0" fontId="5" fillId="0" borderId="49" xfId="0" applyFont="1" applyBorder="1" applyAlignment="1">
      <alignment vertical="center" wrapText="1"/>
    </xf>
    <xf numFmtId="0" fontId="3" fillId="0" borderId="28" xfId="0" applyFont="1" applyBorder="1" applyAlignment="1">
      <alignment vertical="center" wrapText="1"/>
    </xf>
    <xf numFmtId="0" fontId="28" fillId="0" borderId="0" xfId="0" applyFont="1"/>
    <xf numFmtId="2" fontId="5" fillId="0" borderId="52" xfId="0" applyNumberFormat="1" applyFont="1" applyBorder="1" applyAlignment="1">
      <alignment horizontal="right" vertical="center" wrapText="1"/>
    </xf>
    <xf numFmtId="164" fontId="5" fillId="0" borderId="32" xfId="0" applyNumberFormat="1" applyFont="1" applyBorder="1" applyAlignment="1">
      <alignment horizontal="center" vertical="center"/>
    </xf>
    <xf numFmtId="0" fontId="3" fillId="0" borderId="0" xfId="0" applyFont="1" applyFill="1" applyBorder="1" applyAlignment="1">
      <alignment vertical="center"/>
    </xf>
    <xf numFmtId="4" fontId="29" fillId="0" borderId="1" xfId="0" applyNumberFormat="1" applyFont="1" applyBorder="1" applyAlignment="1">
      <alignment horizontal="center" vertical="center"/>
    </xf>
    <xf numFmtId="4" fontId="30" fillId="0" borderId="1" xfId="0" applyNumberFormat="1" applyFont="1" applyBorder="1" applyAlignment="1">
      <alignment horizontal="center" vertical="center"/>
    </xf>
    <xf numFmtId="0" fontId="5" fillId="0" borderId="48" xfId="0" applyFont="1" applyFill="1" applyBorder="1" applyAlignment="1">
      <alignment vertical="center"/>
    </xf>
    <xf numFmtId="164" fontId="5" fillId="0" borderId="6" xfId="0" applyNumberFormat="1" applyFont="1" applyBorder="1" applyAlignment="1">
      <alignment horizontal="center" vertical="center"/>
    </xf>
    <xf numFmtId="164" fontId="3" fillId="0" borderId="32" xfId="0" applyNumberFormat="1" applyFont="1" applyBorder="1" applyAlignment="1">
      <alignment horizontal="center" vertical="center"/>
    </xf>
    <xf numFmtId="164" fontId="5" fillId="0" borderId="11" xfId="0" applyNumberFormat="1" applyFont="1" applyBorder="1" applyAlignment="1">
      <alignment horizontal="center" vertical="center"/>
    </xf>
    <xf numFmtId="0" fontId="3" fillId="2" borderId="32" xfId="1" applyFont="1" applyFill="1" applyBorder="1" applyAlignment="1">
      <alignment horizontal="center" vertical="center"/>
    </xf>
    <xf numFmtId="0" fontId="3" fillId="2" borderId="32" xfId="1" applyFont="1" applyFill="1" applyBorder="1" applyAlignment="1">
      <alignment horizontal="center" vertical="center" wrapText="1"/>
    </xf>
    <xf numFmtId="0" fontId="3" fillId="0" borderId="32" xfId="0" applyFont="1" applyFill="1" applyBorder="1" applyAlignment="1">
      <alignment vertical="center"/>
    </xf>
    <xf numFmtId="0" fontId="7" fillId="0" borderId="32" xfId="0" applyFont="1" applyFill="1" applyBorder="1" applyAlignment="1">
      <alignment horizontal="right" vertical="center" wrapText="1"/>
    </xf>
    <xf numFmtId="3" fontId="0" fillId="0" borderId="0" xfId="0" applyNumberFormat="1"/>
    <xf numFmtId="0" fontId="7" fillId="0" borderId="32" xfId="0" applyFont="1" applyFill="1" applyBorder="1" applyAlignment="1">
      <alignment horizontal="right" vertical="center" wrapText="1"/>
    </xf>
    <xf numFmtId="0" fontId="33" fillId="0" borderId="0" xfId="0" applyFont="1" applyAlignment="1">
      <alignment vertical="center"/>
    </xf>
    <xf numFmtId="0" fontId="34" fillId="2" borderId="54" xfId="0" applyFont="1" applyFill="1" applyBorder="1" applyAlignment="1">
      <alignment horizontal="center" vertical="center"/>
    </xf>
    <xf numFmtId="0" fontId="34" fillId="2" borderId="54" xfId="0" applyFont="1" applyFill="1" applyBorder="1" applyAlignment="1">
      <alignment horizontal="center" vertical="center" wrapText="1"/>
    </xf>
    <xf numFmtId="0" fontId="33" fillId="0" borderId="54" xfId="3" applyFont="1" applyFill="1" applyBorder="1" applyAlignment="1">
      <alignment horizontal="right" vertical="center"/>
    </xf>
    <xf numFmtId="0" fontId="33" fillId="0" borderId="54" xfId="3" applyFont="1" applyFill="1" applyBorder="1" applyAlignment="1">
      <alignment horizontal="left" vertical="center"/>
    </xf>
    <xf numFmtId="3" fontId="33" fillId="0" borderId="58" xfId="3" applyNumberFormat="1" applyFont="1" applyFill="1" applyBorder="1" applyAlignment="1">
      <alignment horizontal="center" vertical="center"/>
    </xf>
    <xf numFmtId="2" fontId="5" fillId="0" borderId="25" xfId="0" applyNumberFormat="1" applyFont="1" applyBorder="1" applyAlignment="1">
      <alignment horizontal="center" vertical="center"/>
    </xf>
    <xf numFmtId="2" fontId="5" fillId="0" borderId="27" xfId="0" applyNumberFormat="1" applyFont="1" applyBorder="1" applyAlignment="1">
      <alignment horizontal="center" vertical="center"/>
    </xf>
    <xf numFmtId="2" fontId="5" fillId="0" borderId="24"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0" borderId="5" xfId="0" applyNumberFormat="1" applyFont="1" applyBorder="1" applyAlignment="1">
      <alignment horizontal="center" vertical="center"/>
    </xf>
    <xf numFmtId="0" fontId="5" fillId="0" borderId="2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xf>
    <xf numFmtId="3" fontId="5" fillId="0" borderId="42" xfId="0" applyNumberFormat="1" applyFont="1" applyBorder="1" applyAlignment="1">
      <alignment horizontal="center" vertical="center"/>
    </xf>
    <xf numFmtId="3" fontId="5" fillId="0" borderId="44" xfId="0" applyNumberFormat="1" applyFont="1" applyBorder="1" applyAlignment="1">
      <alignment horizontal="center" vertical="center"/>
    </xf>
    <xf numFmtId="0" fontId="5" fillId="0" borderId="52" xfId="0" applyFont="1" applyFill="1" applyBorder="1" applyAlignment="1">
      <alignment horizontal="center" vertical="center"/>
    </xf>
    <xf numFmtId="0" fontId="5" fillId="0" borderId="51" xfId="0" applyFont="1" applyFill="1" applyBorder="1" applyAlignment="1">
      <alignment horizontal="center" vertical="center"/>
    </xf>
    <xf numFmtId="2" fontId="20" fillId="0" borderId="25"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4" xfId="0" applyNumberFormat="1" applyFont="1" applyBorder="1" applyAlignment="1">
      <alignment horizontal="center" vertical="center"/>
    </xf>
    <xf numFmtId="0" fontId="23" fillId="0" borderId="0" xfId="0" applyFont="1" applyBorder="1" applyAlignment="1">
      <alignment horizontal="center" vertical="center"/>
    </xf>
    <xf numFmtId="0" fontId="23" fillId="0" borderId="4" xfId="0" applyFont="1" applyBorder="1" applyAlignment="1">
      <alignment horizontal="center" vertical="center"/>
    </xf>
    <xf numFmtId="3" fontId="5" fillId="0" borderId="25" xfId="0" applyNumberFormat="1" applyFont="1" applyBorder="1" applyAlignment="1">
      <alignment horizontal="center" vertical="center"/>
    </xf>
    <xf numFmtId="3" fontId="5" fillId="0" borderId="24" xfId="0" applyNumberFormat="1" applyFont="1" applyBorder="1" applyAlignment="1">
      <alignment horizontal="center" vertical="center"/>
    </xf>
    <xf numFmtId="0" fontId="5" fillId="0" borderId="52" xfId="0" applyFont="1" applyFill="1" applyBorder="1" applyAlignment="1">
      <alignment horizontal="right" vertical="center"/>
    </xf>
    <xf numFmtId="0" fontId="5" fillId="0" borderId="50" xfId="0" applyFont="1" applyFill="1" applyBorder="1" applyAlignment="1">
      <alignment horizontal="right" vertical="center"/>
    </xf>
    <xf numFmtId="0" fontId="5" fillId="0" borderId="51" xfId="0" applyFont="1" applyFill="1" applyBorder="1" applyAlignment="1">
      <alignment horizontal="right" vertical="center"/>
    </xf>
    <xf numFmtId="3" fontId="5" fillId="0" borderId="52" xfId="0" applyNumberFormat="1" applyFont="1" applyBorder="1" applyAlignment="1">
      <alignment horizontal="center" vertical="center"/>
    </xf>
    <xf numFmtId="3" fontId="5" fillId="0" borderId="51" xfId="0" applyNumberFormat="1" applyFont="1" applyBorder="1" applyAlignment="1">
      <alignment horizontal="center" vertical="center"/>
    </xf>
    <xf numFmtId="0" fontId="23" fillId="0" borderId="18" xfId="0" applyFont="1" applyBorder="1" applyAlignment="1">
      <alignment horizontal="center" vertical="center"/>
    </xf>
    <xf numFmtId="0" fontId="26" fillId="4" borderId="0" xfId="0" applyFont="1" applyFill="1" applyBorder="1" applyAlignment="1">
      <alignment horizontal="center" vertical="center"/>
    </xf>
    <xf numFmtId="0" fontId="5" fillId="0" borderId="29" xfId="0" applyFont="1" applyFill="1" applyBorder="1" applyAlignment="1">
      <alignment horizontal="center" vertical="center"/>
    </xf>
    <xf numFmtId="164" fontId="7" fillId="0" borderId="40" xfId="0" applyNumberFormat="1" applyFont="1" applyBorder="1" applyAlignment="1">
      <alignment horizontal="right" vertical="center" wrapText="1"/>
    </xf>
    <xf numFmtId="164" fontId="7" fillId="0" borderId="30" xfId="0" applyNumberFormat="1" applyFont="1" applyBorder="1" applyAlignment="1">
      <alignment horizontal="right" vertical="center" wrapText="1"/>
    </xf>
    <xf numFmtId="164" fontId="7" fillId="0" borderId="34" xfId="0" applyNumberFormat="1" applyFont="1" applyBorder="1" applyAlignment="1">
      <alignment horizontal="right" vertical="center" wrapText="1"/>
    </xf>
    <xf numFmtId="0" fontId="21" fillId="0" borderId="36" xfId="0" applyNumberFormat="1" applyFont="1" applyBorder="1" applyAlignment="1">
      <alignment horizontal="right" vertical="center" readingOrder="2"/>
    </xf>
    <xf numFmtId="0" fontId="21" fillId="0" borderId="35" xfId="0" applyNumberFormat="1" applyFont="1" applyBorder="1" applyAlignment="1">
      <alignment horizontal="right" vertical="center" readingOrder="2"/>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32" xfId="0" applyFont="1" applyFill="1" applyBorder="1" applyAlignment="1">
      <alignment horizontal="right" vertical="center" wrapText="1"/>
    </xf>
    <xf numFmtId="0" fontId="31" fillId="0" borderId="52" xfId="0" applyFont="1" applyBorder="1" applyAlignment="1">
      <alignment horizontal="right" vertical="center" wrapText="1"/>
    </xf>
    <xf numFmtId="0" fontId="31" fillId="0" borderId="50" xfId="0" applyFont="1" applyBorder="1" applyAlignment="1">
      <alignment horizontal="right" vertical="center" wrapText="1"/>
    </xf>
    <xf numFmtId="0" fontId="31" fillId="0" borderId="51" xfId="0" applyFont="1" applyBorder="1" applyAlignment="1">
      <alignment horizontal="right" vertical="center" wrapText="1"/>
    </xf>
    <xf numFmtId="0" fontId="11" fillId="0" borderId="14" xfId="2" applyFont="1" applyBorder="1" applyAlignment="1">
      <alignment horizontal="right" vertical="center"/>
    </xf>
    <xf numFmtId="0" fontId="11" fillId="0" borderId="2" xfId="2" applyFont="1" applyBorder="1" applyAlignment="1">
      <alignment horizontal="right" vertical="center"/>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11" fillId="0" borderId="2" xfId="0" applyFont="1" applyBorder="1" applyAlignment="1">
      <alignment horizontal="right" vertical="center"/>
    </xf>
    <xf numFmtId="4" fontId="32" fillId="0" borderId="14" xfId="0" applyNumberFormat="1" applyFont="1" applyBorder="1" applyAlignment="1">
      <alignment horizontal="right" vertical="center"/>
    </xf>
    <xf numFmtId="4" fontId="32" fillId="0" borderId="2"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15" xfId="0" applyNumberFormat="1" applyFont="1" applyBorder="1" applyAlignment="1">
      <alignment horizontal="right" vertical="center"/>
    </xf>
    <xf numFmtId="3" fontId="11" fillId="0" borderId="2" xfId="0" applyNumberFormat="1" applyFont="1" applyBorder="1" applyAlignment="1">
      <alignment horizontal="right" vertical="center"/>
    </xf>
    <xf numFmtId="1" fontId="1" fillId="0" borderId="14" xfId="0" applyNumberFormat="1" applyFont="1" applyBorder="1" applyAlignment="1">
      <alignment horizontal="right" vertical="center"/>
    </xf>
    <xf numFmtId="1" fontId="1" fillId="0" borderId="15" xfId="0" applyNumberFormat="1" applyFont="1" applyBorder="1" applyAlignment="1">
      <alignment horizontal="right"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2" fontId="20" fillId="0" borderId="45" xfId="0" applyNumberFormat="1" applyFont="1" applyBorder="1" applyAlignment="1">
      <alignment horizontal="center" vertical="center"/>
    </xf>
    <xf numFmtId="2" fontId="20" fillId="0" borderId="8" xfId="0" applyNumberFormat="1" applyFont="1" applyBorder="1" applyAlignment="1">
      <alignment horizontal="center" vertical="center"/>
    </xf>
    <xf numFmtId="2" fontId="20" fillId="0" borderId="46" xfId="0" applyNumberFormat="1" applyFont="1" applyBorder="1" applyAlignment="1">
      <alignment horizontal="center" vertical="center"/>
    </xf>
    <xf numFmtId="2" fontId="5" fillId="0" borderId="33" xfId="0" applyNumberFormat="1" applyFont="1" applyBorder="1" applyAlignment="1">
      <alignment horizontal="center" vertical="center"/>
    </xf>
    <xf numFmtId="2" fontId="5" fillId="0" borderId="30" xfId="0" applyNumberFormat="1" applyFont="1" applyBorder="1" applyAlignment="1">
      <alignment horizontal="center" vertical="center"/>
    </xf>
    <xf numFmtId="2" fontId="5" fillId="0" borderId="34" xfId="0" applyNumberFormat="1" applyFont="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8" xfId="0" applyFont="1" applyFill="1" applyBorder="1" applyAlignment="1">
      <alignment horizontal="center" vertical="center"/>
    </xf>
    <xf numFmtId="0" fontId="33" fillId="0" borderId="59" xfId="3" applyFont="1" applyFill="1" applyBorder="1" applyAlignment="1">
      <alignment horizontal="center" vertical="center"/>
    </xf>
    <xf numFmtId="0" fontId="33" fillId="0" borderId="60" xfId="3" applyFont="1" applyFill="1" applyBorder="1" applyAlignment="1">
      <alignment horizontal="center" vertical="center"/>
    </xf>
    <xf numFmtId="0" fontId="33" fillId="0" borderId="0" xfId="0" applyFont="1" applyAlignment="1">
      <alignment horizontal="right" vertical="center"/>
    </xf>
    <xf numFmtId="0" fontId="33" fillId="0" borderId="53" xfId="0" applyFont="1" applyBorder="1" applyAlignment="1">
      <alignment horizontal="right" vertical="center"/>
    </xf>
    <xf numFmtId="0" fontId="33" fillId="0" borderId="55" xfId="0" applyFont="1" applyBorder="1" applyAlignment="1">
      <alignment horizontal="center" vertical="center"/>
    </xf>
    <xf numFmtId="0" fontId="33" fillId="0" borderId="56" xfId="0" applyFont="1" applyBorder="1" applyAlignment="1">
      <alignment horizontal="center" vertical="center"/>
    </xf>
    <xf numFmtId="0" fontId="33" fillId="0" borderId="57" xfId="0" applyFont="1" applyBorder="1" applyAlignment="1">
      <alignment horizontal="center" vertical="center"/>
    </xf>
    <xf numFmtId="2" fontId="4" fillId="0" borderId="12" xfId="0" applyNumberFormat="1" applyFont="1" applyBorder="1" applyAlignment="1">
      <alignment horizontal="center"/>
    </xf>
    <xf numFmtId="2" fontId="4" fillId="0" borderId="11" xfId="0" applyNumberFormat="1" applyFont="1" applyBorder="1" applyAlignment="1">
      <alignment horizontal="center"/>
    </xf>
    <xf numFmtId="2" fontId="4" fillId="0" borderId="13" xfId="0" applyNumberFormat="1" applyFont="1" applyBorder="1" applyAlignment="1">
      <alignment horizontal="center"/>
    </xf>
    <xf numFmtId="0" fontId="9" fillId="0" borderId="11" xfId="0" applyFont="1" applyBorder="1" applyAlignment="1">
      <alignment horizontal="center"/>
    </xf>
    <xf numFmtId="2" fontId="4" fillId="0" borderId="37" xfId="0" applyNumberFormat="1" applyFont="1" applyBorder="1" applyAlignment="1">
      <alignment horizontal="center"/>
    </xf>
    <xf numFmtId="2" fontId="4" fillId="0" borderId="0" xfId="0" applyNumberFormat="1" applyFont="1" applyBorder="1" applyAlignment="1">
      <alignment horizontal="center"/>
    </xf>
    <xf numFmtId="2" fontId="4" fillId="0" borderId="38" xfId="0" applyNumberFormat="1" applyFont="1" applyBorder="1" applyAlignment="1">
      <alignment horizontal="center"/>
    </xf>
    <xf numFmtId="164" fontId="27" fillId="0" borderId="41" xfId="0" applyNumberFormat="1" applyFont="1" applyBorder="1" applyAlignment="1">
      <alignment horizontal="right" vertical="center" wrapText="1"/>
    </xf>
    <xf numFmtId="0" fontId="13" fillId="0" borderId="18" xfId="3" applyFont="1" applyBorder="1" applyAlignment="1">
      <alignment horizontal="center" vertical="center"/>
    </xf>
    <xf numFmtId="164" fontId="15" fillId="0" borderId="0" xfId="0" applyNumberFormat="1" applyFont="1" applyBorder="1" applyAlignment="1">
      <alignment horizontal="center" vertical="center" wrapText="1"/>
    </xf>
    <xf numFmtId="165" fontId="8" fillId="3" borderId="18" xfId="3" applyNumberFormat="1" applyFont="1" applyFill="1" applyBorder="1" applyAlignment="1">
      <alignment horizontal="right" vertical="center"/>
    </xf>
    <xf numFmtId="164" fontId="5" fillId="0" borderId="42" xfId="0" applyNumberFormat="1" applyFont="1" applyFill="1" applyBorder="1" applyAlignment="1">
      <alignment horizontal="right" vertical="center" wrapText="1"/>
    </xf>
    <xf numFmtId="164" fontId="5" fillId="0" borderId="34" xfId="0" applyNumberFormat="1" applyFont="1" applyFill="1" applyBorder="1" applyAlignment="1">
      <alignment horizontal="right" vertical="center" wrapText="1"/>
    </xf>
    <xf numFmtId="164" fontId="5" fillId="0" borderId="52" xfId="0" applyNumberFormat="1" applyFont="1" applyFill="1" applyBorder="1" applyAlignment="1">
      <alignment horizontal="right" vertical="center" wrapText="1"/>
    </xf>
    <xf numFmtId="164" fontId="5" fillId="0" borderId="51" xfId="0" applyNumberFormat="1" applyFont="1" applyFill="1" applyBorder="1" applyAlignment="1">
      <alignment horizontal="right" vertical="center" wrapText="1"/>
    </xf>
    <xf numFmtId="164" fontId="5" fillId="0" borderId="42" xfId="0" applyNumberFormat="1" applyFont="1" applyBorder="1" applyAlignment="1">
      <alignment horizontal="right" vertical="center" wrapText="1"/>
    </xf>
    <xf numFmtId="164" fontId="5" fillId="0" borderId="34" xfId="0" applyNumberFormat="1" applyFont="1" applyBorder="1" applyAlignment="1">
      <alignment horizontal="right" vertical="center" wrapText="1"/>
    </xf>
    <xf numFmtId="165" fontId="5" fillId="3" borderId="10" xfId="3" applyNumberFormat="1" applyFont="1" applyFill="1" applyBorder="1" applyAlignment="1">
      <alignment horizontal="right" vertical="center"/>
    </xf>
    <xf numFmtId="165" fontId="5" fillId="3" borderId="9" xfId="3" applyNumberFormat="1" applyFont="1" applyFill="1" applyBorder="1" applyAlignment="1">
      <alignment horizontal="right" vertical="center"/>
    </xf>
  </cellXfs>
  <cellStyles count="5">
    <cellStyle name="Normal" xfId="0" builtinId="0"/>
    <cellStyle name="Normal 112" xfId="1"/>
    <cellStyle name="Normal 112 2" xfId="3"/>
    <cellStyle name="Normal 2 2" xfId="4"/>
    <cellStyle name="Normal 25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323849</xdr:colOff>
      <xdr:row>0</xdr:row>
      <xdr:rowOff>9525</xdr:rowOff>
    </xdr:from>
    <xdr:to>
      <xdr:col>13</xdr:col>
      <xdr:colOff>962025</xdr:colOff>
      <xdr:row>2</xdr:row>
      <xdr:rowOff>57150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07925" y="9525"/>
          <a:ext cx="2819401"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6"/>
  <sheetViews>
    <sheetView rightToLeft="1" tabSelected="1" topLeftCell="A64" zoomScaleNormal="100" workbookViewId="0">
      <selection activeCell="B66" sqref="B66:N66"/>
    </sheetView>
  </sheetViews>
  <sheetFormatPr defaultRowHeight="14.25" x14ac:dyDescent="0.2"/>
  <cols>
    <col min="1" max="1" width="0.875" customWidth="1"/>
    <col min="2" max="2" width="20.875" customWidth="1"/>
    <col min="3" max="3" width="7" customWidth="1"/>
    <col min="4" max="4" width="8.375" customWidth="1"/>
    <col min="5" max="5" width="8.125" customWidth="1"/>
    <col min="6" max="6" width="8.625" customWidth="1"/>
    <col min="7" max="7" width="8.5" customWidth="1"/>
    <col min="8" max="8" width="7.5" customWidth="1"/>
    <col min="9" max="9" width="8.25" customWidth="1"/>
    <col min="10" max="10" width="7" customWidth="1"/>
    <col min="11" max="11" width="6.625" customWidth="1"/>
    <col min="12" max="12" width="7.125" customWidth="1"/>
    <col min="13" max="13" width="14.875" customWidth="1"/>
    <col min="14" max="14" width="14.75" customWidth="1"/>
  </cols>
  <sheetData>
    <row r="1" spans="2:15" ht="25.5" customHeight="1" x14ac:dyDescent="0.2">
      <c r="B1" s="23" t="s">
        <v>46</v>
      </c>
      <c r="C1" s="24"/>
      <c r="D1" s="25"/>
      <c r="E1" s="1"/>
      <c r="F1" s="1"/>
      <c r="G1" s="1"/>
      <c r="H1" s="1"/>
      <c r="I1" s="1"/>
      <c r="J1" s="1"/>
      <c r="K1" s="1"/>
      <c r="L1" s="1"/>
      <c r="M1" s="1"/>
      <c r="N1" s="1"/>
    </row>
    <row r="2" spans="2:15" ht="45" customHeight="1" x14ac:dyDescent="0.2">
      <c r="B2" s="37" t="s">
        <v>280</v>
      </c>
      <c r="C2" s="37"/>
      <c r="D2" s="38"/>
      <c r="E2" s="2"/>
      <c r="F2" s="2"/>
      <c r="G2" s="2"/>
      <c r="H2" s="2"/>
      <c r="I2" s="2"/>
      <c r="J2" s="2"/>
      <c r="K2" s="2"/>
      <c r="L2" s="2"/>
      <c r="M2" s="2"/>
      <c r="N2" s="2"/>
    </row>
    <row r="3" spans="2:15" ht="31.5" customHeight="1" x14ac:dyDescent="0.2">
      <c r="B3" s="6" t="s">
        <v>47</v>
      </c>
      <c r="C3" s="130">
        <v>1454929343.29</v>
      </c>
      <c r="D3" s="131"/>
      <c r="E3" s="132"/>
      <c r="F3" s="47"/>
      <c r="G3" s="2"/>
      <c r="H3" s="2"/>
      <c r="I3" s="2"/>
      <c r="J3" s="2"/>
      <c r="K3" s="2"/>
      <c r="L3" s="123" t="s">
        <v>51</v>
      </c>
      <c r="M3" s="124"/>
      <c r="N3" s="12">
        <v>30</v>
      </c>
    </row>
    <row r="4" spans="2:15" ht="28.5" customHeight="1" x14ac:dyDescent="0.2">
      <c r="B4" s="6" t="s">
        <v>45</v>
      </c>
      <c r="C4" s="130">
        <v>2333302790</v>
      </c>
      <c r="D4" s="131"/>
      <c r="E4" s="132"/>
      <c r="F4" s="47"/>
      <c r="G4" s="2"/>
      <c r="H4" s="2"/>
      <c r="I4" s="2"/>
      <c r="J4" s="2"/>
      <c r="K4" s="2"/>
      <c r="L4" s="10" t="s">
        <v>52</v>
      </c>
      <c r="M4" s="45"/>
      <c r="N4" s="12">
        <v>10</v>
      </c>
    </row>
    <row r="5" spans="2:15" ht="34.5" customHeight="1" x14ac:dyDescent="0.2">
      <c r="B5" s="7" t="s">
        <v>10</v>
      </c>
      <c r="C5" s="133">
        <v>261</v>
      </c>
      <c r="D5" s="134"/>
      <c r="E5" s="134"/>
      <c r="F5" s="59"/>
      <c r="G5" s="2"/>
      <c r="H5" s="2"/>
      <c r="I5" s="2"/>
      <c r="J5" s="2"/>
      <c r="K5" s="2"/>
      <c r="L5" s="10" t="s">
        <v>53</v>
      </c>
      <c r="M5" s="45"/>
      <c r="N5" s="9">
        <v>8</v>
      </c>
    </row>
    <row r="6" spans="2:15" ht="24.75" customHeight="1" x14ac:dyDescent="0.2">
      <c r="B6" s="8" t="s">
        <v>48</v>
      </c>
      <c r="C6" s="125">
        <v>582.95000000000005</v>
      </c>
      <c r="D6" s="126"/>
      <c r="E6" s="127"/>
      <c r="F6" s="57"/>
      <c r="G6" s="2"/>
      <c r="H6" s="2"/>
      <c r="I6" s="2"/>
      <c r="J6" s="2"/>
      <c r="K6" s="2"/>
      <c r="L6" s="10" t="s">
        <v>54</v>
      </c>
      <c r="M6" s="11"/>
      <c r="N6" s="9">
        <v>3</v>
      </c>
    </row>
    <row r="7" spans="2:15" ht="28.5" customHeight="1" x14ac:dyDescent="0.2">
      <c r="B7" s="7" t="s">
        <v>49</v>
      </c>
      <c r="C7" s="128">
        <v>0.04</v>
      </c>
      <c r="D7" s="129"/>
      <c r="E7" s="58"/>
      <c r="F7" s="57"/>
      <c r="G7" s="2"/>
      <c r="H7" s="2"/>
      <c r="I7" s="2"/>
      <c r="J7" s="2"/>
      <c r="K7" s="2"/>
      <c r="L7" s="10" t="s">
        <v>55</v>
      </c>
      <c r="M7" s="11"/>
      <c r="N7" s="12">
        <v>24</v>
      </c>
    </row>
    <row r="8" spans="2:15" ht="29.25" customHeight="1" x14ac:dyDescent="0.2">
      <c r="B8" s="6" t="s">
        <v>50</v>
      </c>
      <c r="C8" s="9">
        <v>101</v>
      </c>
      <c r="E8" s="2"/>
      <c r="F8" s="2"/>
      <c r="G8" s="2"/>
      <c r="H8" s="2"/>
      <c r="I8" s="2"/>
      <c r="J8" s="2"/>
      <c r="K8" s="2"/>
      <c r="L8" s="10" t="s">
        <v>56</v>
      </c>
      <c r="M8" s="45"/>
      <c r="N8" s="12">
        <v>43</v>
      </c>
      <c r="O8" s="76"/>
    </row>
    <row r="9" spans="2:15" ht="35.25" customHeight="1" x14ac:dyDescent="0.2">
      <c r="B9" s="87" t="s">
        <v>281</v>
      </c>
      <c r="C9" s="87"/>
      <c r="D9" s="87"/>
      <c r="E9" s="87"/>
      <c r="F9" s="87"/>
      <c r="G9" s="87"/>
      <c r="H9" s="87"/>
      <c r="I9" s="87"/>
      <c r="J9" s="87"/>
      <c r="K9" s="87"/>
      <c r="L9" s="87"/>
      <c r="M9" s="87"/>
      <c r="N9" s="88"/>
    </row>
    <row r="10" spans="2:15" ht="36.75" customHeight="1" x14ac:dyDescent="0.2">
      <c r="B10" s="35" t="s">
        <v>4</v>
      </c>
      <c r="C10" s="36" t="s">
        <v>5</v>
      </c>
      <c r="D10" s="36" t="s">
        <v>6</v>
      </c>
      <c r="E10" s="36" t="s">
        <v>0</v>
      </c>
      <c r="F10" s="36" t="s">
        <v>1</v>
      </c>
      <c r="G10" s="36" t="s">
        <v>2</v>
      </c>
      <c r="H10" s="36" t="s">
        <v>3</v>
      </c>
      <c r="I10" s="36" t="s">
        <v>7</v>
      </c>
      <c r="J10" s="36" t="s">
        <v>8</v>
      </c>
      <c r="K10" s="36" t="s">
        <v>9</v>
      </c>
      <c r="L10" s="36" t="s">
        <v>10</v>
      </c>
      <c r="M10" s="36" t="s">
        <v>11</v>
      </c>
      <c r="N10" s="36" t="s">
        <v>12</v>
      </c>
    </row>
    <row r="11" spans="2:15" ht="27.75" customHeight="1" x14ac:dyDescent="0.2">
      <c r="B11" s="84" t="s">
        <v>13</v>
      </c>
      <c r="C11" s="85"/>
      <c r="D11" s="85"/>
      <c r="E11" s="85"/>
      <c r="F11" s="85"/>
      <c r="G11" s="85"/>
      <c r="H11" s="85"/>
      <c r="I11" s="85"/>
      <c r="J11" s="85"/>
      <c r="K11" s="85"/>
      <c r="L11" s="85"/>
      <c r="M11" s="85"/>
      <c r="N11" s="86"/>
    </row>
    <row r="12" spans="2:15" ht="27.75" customHeight="1" x14ac:dyDescent="0.2">
      <c r="B12" s="3" t="s">
        <v>116</v>
      </c>
      <c r="C12" s="3" t="s">
        <v>117</v>
      </c>
      <c r="D12" s="13">
        <v>0.28999999999999998</v>
      </c>
      <c r="E12" s="13">
        <v>0.3</v>
      </c>
      <c r="F12" s="13">
        <v>0.28999999999999998</v>
      </c>
      <c r="G12" s="13">
        <v>0.3</v>
      </c>
      <c r="H12" s="13">
        <v>0.31</v>
      </c>
      <c r="I12" s="13">
        <v>0.3</v>
      </c>
      <c r="J12" s="13">
        <v>0.31</v>
      </c>
      <c r="K12" s="18">
        <v>-3.23</v>
      </c>
      <c r="L12" s="33">
        <v>3</v>
      </c>
      <c r="M12" s="33">
        <v>2192233</v>
      </c>
      <c r="N12" s="33">
        <v>657255.39</v>
      </c>
    </row>
    <row r="13" spans="2:15" ht="27.75" customHeight="1" x14ac:dyDescent="0.2">
      <c r="B13" s="55" t="s">
        <v>172</v>
      </c>
      <c r="C13" s="55" t="s">
        <v>173</v>
      </c>
      <c r="D13" s="13">
        <v>0.57999999999999996</v>
      </c>
      <c r="E13" s="13">
        <v>0.57999999999999996</v>
      </c>
      <c r="F13" s="13">
        <v>0.57999999999999996</v>
      </c>
      <c r="G13" s="13">
        <v>0.57999999999999996</v>
      </c>
      <c r="H13" s="13">
        <v>0.57999999999999996</v>
      </c>
      <c r="I13" s="13">
        <v>0.57999999999999996</v>
      </c>
      <c r="J13" s="13">
        <v>0.57999999999999996</v>
      </c>
      <c r="K13" s="18">
        <v>0</v>
      </c>
      <c r="L13" s="33">
        <v>1</v>
      </c>
      <c r="M13" s="33">
        <v>2600000</v>
      </c>
      <c r="N13" s="33">
        <v>1508000</v>
      </c>
    </row>
    <row r="14" spans="2:15" ht="24" customHeight="1" x14ac:dyDescent="0.2">
      <c r="B14" s="3" t="s">
        <v>247</v>
      </c>
      <c r="C14" s="3" t="s">
        <v>248</v>
      </c>
      <c r="D14" s="13">
        <v>0.41</v>
      </c>
      <c r="E14" s="13">
        <v>0.41</v>
      </c>
      <c r="F14" s="13">
        <v>0.41</v>
      </c>
      <c r="G14" s="13">
        <v>0.41</v>
      </c>
      <c r="H14" s="13">
        <v>0.41</v>
      </c>
      <c r="I14" s="13">
        <v>0.41</v>
      </c>
      <c r="J14" s="13">
        <v>0.41</v>
      </c>
      <c r="K14" s="18">
        <v>0</v>
      </c>
      <c r="L14" s="33">
        <v>5</v>
      </c>
      <c r="M14" s="33">
        <v>5000000</v>
      </c>
      <c r="N14" s="33">
        <v>2050000</v>
      </c>
    </row>
    <row r="15" spans="2:15" ht="24" customHeight="1" x14ac:dyDescent="0.2">
      <c r="B15" s="3" t="s">
        <v>14</v>
      </c>
      <c r="C15" s="3" t="s">
        <v>15</v>
      </c>
      <c r="D15" s="13">
        <v>0.33</v>
      </c>
      <c r="E15" s="13">
        <v>0.34</v>
      </c>
      <c r="F15" s="13">
        <v>0.33</v>
      </c>
      <c r="G15" s="13">
        <v>0.34</v>
      </c>
      <c r="H15" s="13">
        <v>0.33</v>
      </c>
      <c r="I15" s="13">
        <v>0.34</v>
      </c>
      <c r="J15" s="13">
        <v>0.33</v>
      </c>
      <c r="K15" s="18">
        <v>3.03</v>
      </c>
      <c r="L15" s="33">
        <v>15</v>
      </c>
      <c r="M15" s="33">
        <v>47245000</v>
      </c>
      <c r="N15" s="33">
        <v>16062300</v>
      </c>
    </row>
    <row r="16" spans="2:15" ht="24" customHeight="1" x14ac:dyDescent="0.2">
      <c r="B16" s="44" t="s">
        <v>158</v>
      </c>
      <c r="C16" s="44" t="s">
        <v>159</v>
      </c>
      <c r="D16" s="13">
        <v>0.46</v>
      </c>
      <c r="E16" s="13">
        <v>0.46</v>
      </c>
      <c r="F16" s="13">
        <v>0.46</v>
      </c>
      <c r="G16" s="13">
        <v>0.46</v>
      </c>
      <c r="H16" s="13">
        <v>0.46</v>
      </c>
      <c r="I16" s="13">
        <v>0.46</v>
      </c>
      <c r="J16" s="13">
        <v>0.46</v>
      </c>
      <c r="K16" s="18">
        <v>0</v>
      </c>
      <c r="L16" s="33">
        <v>1</v>
      </c>
      <c r="M16" s="33">
        <v>1000000</v>
      </c>
      <c r="N16" s="33">
        <v>460000</v>
      </c>
    </row>
    <row r="17" spans="2:14" ht="24" customHeight="1" x14ac:dyDescent="0.2">
      <c r="B17" s="3" t="s">
        <v>250</v>
      </c>
      <c r="C17" s="3" t="s">
        <v>251</v>
      </c>
      <c r="D17" s="13">
        <v>0.31</v>
      </c>
      <c r="E17" s="13">
        <v>0.32</v>
      </c>
      <c r="F17" s="13">
        <v>0.31</v>
      </c>
      <c r="G17" s="13">
        <v>0.31</v>
      </c>
      <c r="H17" s="13">
        <v>0.31</v>
      </c>
      <c r="I17" s="13">
        <v>0.32</v>
      </c>
      <c r="J17" s="13">
        <v>0.31</v>
      </c>
      <c r="K17" s="18">
        <v>3.23</v>
      </c>
      <c r="L17" s="33">
        <v>18</v>
      </c>
      <c r="M17" s="33">
        <v>660614079</v>
      </c>
      <c r="N17" s="33">
        <v>204945639.49000001</v>
      </c>
    </row>
    <row r="18" spans="2:14" ht="24" customHeight="1" x14ac:dyDescent="0.2">
      <c r="B18" s="5" t="s">
        <v>125</v>
      </c>
      <c r="C18" s="5" t="s">
        <v>126</v>
      </c>
      <c r="D18" s="13">
        <v>0.77</v>
      </c>
      <c r="E18" s="13">
        <v>0.77</v>
      </c>
      <c r="F18" s="13">
        <v>0.77</v>
      </c>
      <c r="G18" s="13">
        <v>0.77</v>
      </c>
      <c r="H18" s="13">
        <v>0.77</v>
      </c>
      <c r="I18" s="13">
        <v>0.77</v>
      </c>
      <c r="J18" s="13">
        <v>0.78</v>
      </c>
      <c r="K18" s="18">
        <v>-1.28</v>
      </c>
      <c r="L18" s="33">
        <v>1</v>
      </c>
      <c r="M18" s="33">
        <v>100000</v>
      </c>
      <c r="N18" s="33">
        <v>77000</v>
      </c>
    </row>
    <row r="19" spans="2:14" ht="24" customHeight="1" x14ac:dyDescent="0.2">
      <c r="B19" s="55" t="s">
        <v>162</v>
      </c>
      <c r="C19" s="55" t="s">
        <v>163</v>
      </c>
      <c r="D19" s="13">
        <v>0.5</v>
      </c>
      <c r="E19" s="13">
        <v>0.5</v>
      </c>
      <c r="F19" s="13">
        <v>0.5</v>
      </c>
      <c r="G19" s="13">
        <v>0.5</v>
      </c>
      <c r="H19" s="13">
        <v>0.49</v>
      </c>
      <c r="I19" s="13">
        <v>0.5</v>
      </c>
      <c r="J19" s="13">
        <v>0.5</v>
      </c>
      <c r="K19" s="18">
        <v>0</v>
      </c>
      <c r="L19" s="33">
        <v>2</v>
      </c>
      <c r="M19" s="33">
        <v>5005854</v>
      </c>
      <c r="N19" s="33">
        <v>2502927</v>
      </c>
    </row>
    <row r="20" spans="2:14" ht="24" customHeight="1" x14ac:dyDescent="0.2">
      <c r="B20" s="4" t="s">
        <v>18</v>
      </c>
      <c r="C20" s="4" t="s">
        <v>19</v>
      </c>
      <c r="D20" s="13">
        <v>0.9</v>
      </c>
      <c r="E20" s="13">
        <v>0.9</v>
      </c>
      <c r="F20" s="13">
        <v>0.9</v>
      </c>
      <c r="G20" s="13">
        <v>0.9</v>
      </c>
      <c r="H20" s="13">
        <v>0.9</v>
      </c>
      <c r="I20" s="13">
        <v>0.9</v>
      </c>
      <c r="J20" s="13">
        <v>0.9</v>
      </c>
      <c r="K20" s="18">
        <v>0</v>
      </c>
      <c r="L20" s="33">
        <v>4</v>
      </c>
      <c r="M20" s="33">
        <v>40801000</v>
      </c>
      <c r="N20" s="33">
        <v>36720900</v>
      </c>
    </row>
    <row r="21" spans="2:14" ht="24" customHeight="1" x14ac:dyDescent="0.2">
      <c r="B21" s="68" t="s">
        <v>20</v>
      </c>
      <c r="C21" s="68" t="s">
        <v>21</v>
      </c>
      <c r="D21" s="13">
        <v>0.22</v>
      </c>
      <c r="E21" s="13">
        <v>0.22</v>
      </c>
      <c r="F21" s="13">
        <v>0.22</v>
      </c>
      <c r="G21" s="13">
        <v>0.22</v>
      </c>
      <c r="H21" s="13">
        <v>0.23</v>
      </c>
      <c r="I21" s="13">
        <v>0.22</v>
      </c>
      <c r="J21" s="13">
        <v>0.23</v>
      </c>
      <c r="K21" s="18">
        <v>-4.3499999999999996</v>
      </c>
      <c r="L21" s="33">
        <v>7</v>
      </c>
      <c r="M21" s="33">
        <v>11500000</v>
      </c>
      <c r="N21" s="33">
        <v>2530000</v>
      </c>
    </row>
    <row r="22" spans="2:14" ht="24" customHeight="1" x14ac:dyDescent="0.2">
      <c r="B22" s="89" t="s">
        <v>22</v>
      </c>
      <c r="C22" s="91"/>
      <c r="D22" s="96"/>
      <c r="E22" s="97"/>
      <c r="F22" s="97"/>
      <c r="G22" s="97"/>
      <c r="H22" s="97"/>
      <c r="I22" s="97"/>
      <c r="J22" s="97"/>
      <c r="K22" s="98"/>
      <c r="L22" s="33">
        <f>SUM(L12:L21)</f>
        <v>57</v>
      </c>
      <c r="M22" s="33">
        <f>SUM(M12:M21)</f>
        <v>776058166</v>
      </c>
      <c r="N22" s="33">
        <f>SUM(N12:N21)</f>
        <v>267514021.88</v>
      </c>
    </row>
    <row r="23" spans="2:14" ht="24" customHeight="1" x14ac:dyDescent="0.2">
      <c r="B23" s="140" t="s">
        <v>101</v>
      </c>
      <c r="C23" s="141"/>
      <c r="D23" s="141"/>
      <c r="E23" s="141"/>
      <c r="F23" s="141"/>
      <c r="G23" s="141"/>
      <c r="H23" s="141"/>
      <c r="I23" s="141"/>
      <c r="J23" s="141"/>
      <c r="K23" s="141"/>
      <c r="L23" s="141"/>
      <c r="M23" s="141"/>
      <c r="N23" s="142"/>
    </row>
    <row r="24" spans="2:14" ht="24" customHeight="1" x14ac:dyDescent="0.2">
      <c r="B24" s="4" t="s">
        <v>111</v>
      </c>
      <c r="C24" s="4" t="s">
        <v>112</v>
      </c>
      <c r="D24" s="13">
        <v>5.2</v>
      </c>
      <c r="E24" s="13">
        <v>5.2</v>
      </c>
      <c r="F24" s="13">
        <v>5.18</v>
      </c>
      <c r="G24" s="13">
        <v>5.19</v>
      </c>
      <c r="H24" s="13">
        <v>5.18</v>
      </c>
      <c r="I24" s="13">
        <v>5.18</v>
      </c>
      <c r="J24" s="13">
        <v>5.18</v>
      </c>
      <c r="K24" s="18">
        <v>0</v>
      </c>
      <c r="L24" s="33">
        <v>4</v>
      </c>
      <c r="M24" s="33">
        <v>630000</v>
      </c>
      <c r="N24" s="33">
        <v>3271400</v>
      </c>
    </row>
    <row r="25" spans="2:14" ht="24" customHeight="1" x14ac:dyDescent="0.2">
      <c r="B25" s="89" t="s">
        <v>268</v>
      </c>
      <c r="C25" s="91"/>
      <c r="D25" s="96"/>
      <c r="E25" s="97"/>
      <c r="F25" s="97"/>
      <c r="G25" s="97"/>
      <c r="H25" s="97"/>
      <c r="I25" s="97"/>
      <c r="J25" s="97"/>
      <c r="K25" s="98"/>
      <c r="L25" s="33">
        <v>4</v>
      </c>
      <c r="M25" s="33">
        <v>630000</v>
      </c>
      <c r="N25" s="33">
        <v>3271400</v>
      </c>
    </row>
    <row r="26" spans="2:14" ht="27" customHeight="1" x14ac:dyDescent="0.2">
      <c r="B26" s="140" t="s">
        <v>62</v>
      </c>
      <c r="C26" s="141"/>
      <c r="D26" s="141"/>
      <c r="E26" s="141"/>
      <c r="F26" s="141"/>
      <c r="G26" s="141"/>
      <c r="H26" s="141"/>
      <c r="I26" s="141"/>
      <c r="J26" s="141"/>
      <c r="K26" s="141"/>
      <c r="L26" s="141"/>
      <c r="M26" s="141"/>
      <c r="N26" s="142"/>
    </row>
    <row r="27" spans="2:14" ht="27" customHeight="1" x14ac:dyDescent="0.2">
      <c r="B27" s="3" t="s">
        <v>243</v>
      </c>
      <c r="C27" s="3" t="s">
        <v>244</v>
      </c>
      <c r="D27" s="13">
        <v>0.47</v>
      </c>
      <c r="E27" s="13">
        <v>0.47</v>
      </c>
      <c r="F27" s="13">
        <v>0.47</v>
      </c>
      <c r="G27" s="13">
        <v>0.47</v>
      </c>
      <c r="H27" s="13">
        <v>0.47</v>
      </c>
      <c r="I27" s="13">
        <v>0.47</v>
      </c>
      <c r="J27" s="13">
        <v>0.47</v>
      </c>
      <c r="K27" s="18">
        <v>0</v>
      </c>
      <c r="L27" s="33">
        <v>3</v>
      </c>
      <c r="M27" s="33">
        <v>2000000</v>
      </c>
      <c r="N27" s="33">
        <v>940000</v>
      </c>
    </row>
    <row r="28" spans="2:14" ht="27" customHeight="1" x14ac:dyDescent="0.2">
      <c r="B28" s="4" t="s">
        <v>168</v>
      </c>
      <c r="C28" s="4" t="s">
        <v>169</v>
      </c>
      <c r="D28" s="13">
        <v>0.52</v>
      </c>
      <c r="E28" s="13">
        <v>0.53</v>
      </c>
      <c r="F28" s="13">
        <v>0.52</v>
      </c>
      <c r="G28" s="13">
        <v>0.52</v>
      </c>
      <c r="H28" s="13">
        <v>0.52</v>
      </c>
      <c r="I28" s="13">
        <v>0.53</v>
      </c>
      <c r="J28" s="13">
        <v>0.52</v>
      </c>
      <c r="K28" s="18">
        <v>1.92</v>
      </c>
      <c r="L28" s="33">
        <v>9</v>
      </c>
      <c r="M28" s="33">
        <v>4349727</v>
      </c>
      <c r="N28" s="33">
        <v>2275955.31</v>
      </c>
    </row>
    <row r="29" spans="2:14" ht="22.5" customHeight="1" x14ac:dyDescent="0.2">
      <c r="B29" s="143" t="s">
        <v>241</v>
      </c>
      <c r="C29" s="144"/>
      <c r="D29" s="96"/>
      <c r="E29" s="97"/>
      <c r="F29" s="97"/>
      <c r="G29" s="97"/>
      <c r="H29" s="97"/>
      <c r="I29" s="97"/>
      <c r="J29" s="97"/>
      <c r="K29" s="98"/>
      <c r="L29" s="33">
        <f>SUM(L27:L28)</f>
        <v>12</v>
      </c>
      <c r="M29" s="33">
        <f>SUM(M27:M28)</f>
        <v>6349727</v>
      </c>
      <c r="N29" s="33">
        <f>SUM(N27:N28)</f>
        <v>3215955.31</v>
      </c>
    </row>
    <row r="30" spans="2:14" ht="27" customHeight="1" x14ac:dyDescent="0.2">
      <c r="B30" s="140" t="s">
        <v>23</v>
      </c>
      <c r="C30" s="141"/>
      <c r="D30" s="141"/>
      <c r="E30" s="141"/>
      <c r="F30" s="141"/>
      <c r="G30" s="141"/>
      <c r="H30" s="141"/>
      <c r="I30" s="141"/>
      <c r="J30" s="141"/>
      <c r="K30" s="141"/>
      <c r="L30" s="141"/>
      <c r="M30" s="141"/>
      <c r="N30" s="142"/>
    </row>
    <row r="31" spans="2:14" ht="27" customHeight="1" x14ac:dyDescent="0.2">
      <c r="B31" s="3" t="s">
        <v>64</v>
      </c>
      <c r="C31" s="3" t="s">
        <v>65</v>
      </c>
      <c r="D31" s="13">
        <v>14.3</v>
      </c>
      <c r="E31" s="13">
        <v>14.75</v>
      </c>
      <c r="F31" s="13">
        <v>14.3</v>
      </c>
      <c r="G31" s="13">
        <v>14.33</v>
      </c>
      <c r="H31" s="13">
        <v>14.28</v>
      </c>
      <c r="I31" s="13">
        <v>14.75</v>
      </c>
      <c r="J31" s="13">
        <v>14.3</v>
      </c>
      <c r="K31" s="18">
        <v>3.15</v>
      </c>
      <c r="L31" s="33">
        <v>6</v>
      </c>
      <c r="M31" s="33">
        <v>197000</v>
      </c>
      <c r="N31" s="33">
        <v>2823800</v>
      </c>
    </row>
    <row r="32" spans="2:14" ht="24" customHeight="1" x14ac:dyDescent="0.2">
      <c r="B32" s="3" t="s">
        <v>255</v>
      </c>
      <c r="C32" s="3" t="s">
        <v>256</v>
      </c>
      <c r="D32" s="13">
        <v>4.2</v>
      </c>
      <c r="E32" s="13">
        <v>4.2</v>
      </c>
      <c r="F32" s="13">
        <v>4.2</v>
      </c>
      <c r="G32" s="13">
        <v>4.2</v>
      </c>
      <c r="H32" s="13">
        <v>4.2</v>
      </c>
      <c r="I32" s="13">
        <v>4.2</v>
      </c>
      <c r="J32" s="13">
        <v>4.2</v>
      </c>
      <c r="K32" s="18">
        <v>0</v>
      </c>
      <c r="L32" s="33">
        <v>9</v>
      </c>
      <c r="M32" s="33">
        <v>777559</v>
      </c>
      <c r="N32" s="33">
        <v>3265747.8</v>
      </c>
    </row>
    <row r="33" spans="2:14" ht="24" customHeight="1" x14ac:dyDescent="0.2">
      <c r="B33" s="143" t="s">
        <v>182</v>
      </c>
      <c r="C33" s="144"/>
      <c r="D33" s="96"/>
      <c r="E33" s="97"/>
      <c r="F33" s="97"/>
      <c r="G33" s="97"/>
      <c r="H33" s="97"/>
      <c r="I33" s="97"/>
      <c r="J33" s="97"/>
      <c r="K33" s="98"/>
      <c r="L33" s="33">
        <f>SUM(L31:L32)</f>
        <v>15</v>
      </c>
      <c r="M33" s="33">
        <f>SUM(M31:M32)</f>
        <v>974559</v>
      </c>
      <c r="N33" s="33">
        <f>SUM(N31:N32)</f>
        <v>6089547.7999999998</v>
      </c>
    </row>
    <row r="34" spans="2:14" ht="27.75" customHeight="1" x14ac:dyDescent="0.2">
      <c r="B34" s="84" t="s">
        <v>24</v>
      </c>
      <c r="C34" s="85"/>
      <c r="D34" s="85"/>
      <c r="E34" s="85"/>
      <c r="F34" s="85"/>
      <c r="G34" s="85"/>
      <c r="H34" s="85"/>
      <c r="I34" s="85"/>
      <c r="J34" s="85"/>
      <c r="K34" s="85"/>
      <c r="L34" s="85"/>
      <c r="M34" s="85"/>
      <c r="N34" s="86"/>
    </row>
    <row r="35" spans="2:14" ht="34.5" customHeight="1" x14ac:dyDescent="0.2">
      <c r="B35" s="3" t="s">
        <v>180</v>
      </c>
      <c r="C35" s="3" t="s">
        <v>181</v>
      </c>
      <c r="D35" s="13">
        <v>2.58</v>
      </c>
      <c r="E35" s="13">
        <v>2.59</v>
      </c>
      <c r="F35" s="13">
        <v>2.58</v>
      </c>
      <c r="G35" s="13">
        <v>2.59</v>
      </c>
      <c r="H35" s="13">
        <v>2.59</v>
      </c>
      <c r="I35" s="13">
        <v>2.59</v>
      </c>
      <c r="J35" s="13">
        <v>2.58</v>
      </c>
      <c r="K35" s="18">
        <v>0.39</v>
      </c>
      <c r="L35" s="33">
        <v>41</v>
      </c>
      <c r="M35" s="33">
        <v>17417737</v>
      </c>
      <c r="N35" s="33">
        <v>45025405.68</v>
      </c>
    </row>
    <row r="36" spans="2:14" ht="28.5" customHeight="1" x14ac:dyDescent="0.2">
      <c r="B36" s="34" t="s">
        <v>226</v>
      </c>
      <c r="C36" s="3" t="s">
        <v>227</v>
      </c>
      <c r="D36" s="13">
        <v>0.28000000000000003</v>
      </c>
      <c r="E36" s="13">
        <v>0.28000000000000003</v>
      </c>
      <c r="F36" s="13">
        <v>0.28000000000000003</v>
      </c>
      <c r="G36" s="13">
        <v>0.28000000000000003</v>
      </c>
      <c r="H36" s="13">
        <v>0.28000000000000003</v>
      </c>
      <c r="I36" s="13">
        <v>0.28000000000000003</v>
      </c>
      <c r="J36" s="13">
        <v>0.28000000000000003</v>
      </c>
      <c r="K36" s="18">
        <v>0</v>
      </c>
      <c r="L36" s="33">
        <v>1</v>
      </c>
      <c r="M36" s="33">
        <v>2000000</v>
      </c>
      <c r="N36" s="33">
        <v>560000</v>
      </c>
    </row>
    <row r="37" spans="2:14" ht="28.5" customHeight="1" x14ac:dyDescent="0.2">
      <c r="B37" s="3" t="s">
        <v>170</v>
      </c>
      <c r="C37" s="3" t="s">
        <v>171</v>
      </c>
      <c r="D37" s="13">
        <v>1.0900000000000001</v>
      </c>
      <c r="E37" s="13">
        <v>1.0900000000000001</v>
      </c>
      <c r="F37" s="13">
        <v>1.0900000000000001</v>
      </c>
      <c r="G37" s="13">
        <v>1.0900000000000001</v>
      </c>
      <c r="H37" s="13">
        <v>1.07</v>
      </c>
      <c r="I37" s="13">
        <v>1.0900000000000001</v>
      </c>
      <c r="J37" s="13">
        <v>1.08</v>
      </c>
      <c r="K37" s="18">
        <v>0.93</v>
      </c>
      <c r="L37" s="33">
        <v>3</v>
      </c>
      <c r="M37" s="33">
        <v>4500000</v>
      </c>
      <c r="N37" s="33">
        <v>4905000</v>
      </c>
    </row>
    <row r="38" spans="2:14" ht="28.5" customHeight="1" x14ac:dyDescent="0.2">
      <c r="B38" s="3" t="s">
        <v>66</v>
      </c>
      <c r="C38" s="3" t="s">
        <v>67</v>
      </c>
      <c r="D38" s="13">
        <v>0.7</v>
      </c>
      <c r="E38" s="13">
        <v>0.7</v>
      </c>
      <c r="F38" s="13">
        <v>0.7</v>
      </c>
      <c r="G38" s="13">
        <v>0.7</v>
      </c>
      <c r="H38" s="13">
        <v>0.7</v>
      </c>
      <c r="I38" s="13">
        <v>0.7</v>
      </c>
      <c r="J38" s="13">
        <v>0.7</v>
      </c>
      <c r="K38" s="18">
        <v>0</v>
      </c>
      <c r="L38" s="33">
        <v>1</v>
      </c>
      <c r="M38" s="33">
        <v>500000</v>
      </c>
      <c r="N38" s="33">
        <v>350000</v>
      </c>
    </row>
    <row r="39" spans="2:14" ht="31.5" customHeight="1" x14ac:dyDescent="0.2">
      <c r="B39" s="3" t="s">
        <v>245</v>
      </c>
      <c r="C39" s="3" t="s">
        <v>246</v>
      </c>
      <c r="D39" s="13">
        <v>7.03</v>
      </c>
      <c r="E39" s="13">
        <v>7.03</v>
      </c>
      <c r="F39" s="13">
        <v>7</v>
      </c>
      <c r="G39" s="13">
        <v>7.01</v>
      </c>
      <c r="H39" s="13">
        <v>7.01</v>
      </c>
      <c r="I39" s="13">
        <v>7</v>
      </c>
      <c r="J39" s="13">
        <v>7.02</v>
      </c>
      <c r="K39" s="18">
        <v>-0.28000000000000003</v>
      </c>
      <c r="L39" s="33">
        <v>14</v>
      </c>
      <c r="M39" s="33">
        <v>650000</v>
      </c>
      <c r="N39" s="33">
        <v>4556500</v>
      </c>
    </row>
    <row r="40" spans="2:14" ht="36" customHeight="1" x14ac:dyDescent="0.2">
      <c r="B40" s="3" t="s">
        <v>25</v>
      </c>
      <c r="C40" s="3" t="s">
        <v>26</v>
      </c>
      <c r="D40" s="13">
        <v>0.69</v>
      </c>
      <c r="E40" s="13">
        <v>0.69</v>
      </c>
      <c r="F40" s="13">
        <v>0.69</v>
      </c>
      <c r="G40" s="13">
        <v>0.69</v>
      </c>
      <c r="H40" s="13">
        <v>0.68</v>
      </c>
      <c r="I40" s="13">
        <v>0.69</v>
      </c>
      <c r="J40" s="13">
        <v>0.68</v>
      </c>
      <c r="K40" s="18">
        <v>1.47</v>
      </c>
      <c r="L40" s="33">
        <v>13</v>
      </c>
      <c r="M40" s="33">
        <v>14000000</v>
      </c>
      <c r="N40" s="33">
        <v>9660000</v>
      </c>
    </row>
    <row r="41" spans="2:14" ht="37.5" customHeight="1" x14ac:dyDescent="0.2">
      <c r="B41" s="3" t="s">
        <v>145</v>
      </c>
      <c r="C41" s="3" t="s">
        <v>146</v>
      </c>
      <c r="D41" s="13">
        <v>3.8</v>
      </c>
      <c r="E41" s="13">
        <v>3.8</v>
      </c>
      <c r="F41" s="13">
        <v>3.51</v>
      </c>
      <c r="G41" s="13">
        <v>3.63</v>
      </c>
      <c r="H41" s="13">
        <v>3.9</v>
      </c>
      <c r="I41" s="13">
        <v>3.51</v>
      </c>
      <c r="J41" s="13">
        <v>3.9</v>
      </c>
      <c r="K41" s="18">
        <v>-10</v>
      </c>
      <c r="L41" s="33">
        <v>8</v>
      </c>
      <c r="M41" s="33">
        <v>865000</v>
      </c>
      <c r="N41" s="33">
        <v>3138500</v>
      </c>
    </row>
    <row r="42" spans="2:14" ht="42" customHeight="1" x14ac:dyDescent="0.2">
      <c r="B42" s="109" t="s">
        <v>155</v>
      </c>
      <c r="C42" s="109"/>
      <c r="D42" s="109"/>
      <c r="E42" s="109"/>
      <c r="F42" s="109"/>
      <c r="G42" s="109"/>
      <c r="H42" s="109"/>
      <c r="I42" s="109"/>
      <c r="J42" s="109"/>
      <c r="K42" s="109"/>
      <c r="L42" s="109"/>
      <c r="M42" s="109"/>
      <c r="N42" s="109"/>
    </row>
    <row r="43" spans="2:14" ht="35.25" customHeight="1" x14ac:dyDescent="0.2">
      <c r="B43" s="87" t="s">
        <v>281</v>
      </c>
      <c r="C43" s="87"/>
      <c r="D43" s="87"/>
      <c r="E43" s="87"/>
      <c r="F43" s="87"/>
      <c r="G43" s="87"/>
      <c r="H43" s="87"/>
      <c r="I43" s="87"/>
      <c r="J43" s="87"/>
      <c r="K43" s="87"/>
      <c r="L43" s="87"/>
      <c r="M43" s="87"/>
      <c r="N43" s="88"/>
    </row>
    <row r="44" spans="2:14" ht="36.75" customHeight="1" x14ac:dyDescent="0.2">
      <c r="B44" s="35" t="s">
        <v>4</v>
      </c>
      <c r="C44" s="36" t="s">
        <v>5</v>
      </c>
      <c r="D44" s="36" t="s">
        <v>6</v>
      </c>
      <c r="E44" s="36" t="s">
        <v>0</v>
      </c>
      <c r="F44" s="36" t="s">
        <v>1</v>
      </c>
      <c r="G44" s="36" t="s">
        <v>2</v>
      </c>
      <c r="H44" s="36" t="s">
        <v>3</v>
      </c>
      <c r="I44" s="36" t="s">
        <v>7</v>
      </c>
      <c r="J44" s="36" t="s">
        <v>8</v>
      </c>
      <c r="K44" s="36" t="s">
        <v>9</v>
      </c>
      <c r="L44" s="36" t="s">
        <v>10</v>
      </c>
      <c r="M44" s="36" t="s">
        <v>11</v>
      </c>
      <c r="N44" s="36" t="s">
        <v>12</v>
      </c>
    </row>
    <row r="45" spans="2:14" ht="27.75" customHeight="1" x14ac:dyDescent="0.2">
      <c r="B45" s="84" t="s">
        <v>298</v>
      </c>
      <c r="C45" s="85"/>
      <c r="D45" s="85"/>
      <c r="E45" s="85"/>
      <c r="F45" s="85"/>
      <c r="G45" s="85"/>
      <c r="H45" s="85"/>
      <c r="I45" s="85"/>
      <c r="J45" s="85"/>
      <c r="K45" s="85"/>
      <c r="L45" s="85"/>
      <c r="M45" s="85"/>
      <c r="N45" s="86"/>
    </row>
    <row r="46" spans="2:14" ht="27" customHeight="1" x14ac:dyDescent="0.2">
      <c r="B46" s="34" t="s">
        <v>27</v>
      </c>
      <c r="C46" s="3" t="s">
        <v>28</v>
      </c>
      <c r="D46" s="13">
        <v>0.49</v>
      </c>
      <c r="E46" s="13">
        <v>0.49</v>
      </c>
      <c r="F46" s="13">
        <v>0.49</v>
      </c>
      <c r="G46" s="13">
        <v>0.49</v>
      </c>
      <c r="H46" s="13">
        <v>0.5</v>
      </c>
      <c r="I46" s="13">
        <v>0.49</v>
      </c>
      <c r="J46" s="13">
        <v>0.5</v>
      </c>
      <c r="K46" s="18">
        <v>-2</v>
      </c>
      <c r="L46" s="33">
        <v>1</v>
      </c>
      <c r="M46" s="33">
        <v>100000</v>
      </c>
      <c r="N46" s="33">
        <v>49000</v>
      </c>
    </row>
    <row r="47" spans="2:14" ht="27" customHeight="1" x14ac:dyDescent="0.2">
      <c r="B47" s="3" t="s">
        <v>99</v>
      </c>
      <c r="C47" s="3" t="s">
        <v>100</v>
      </c>
      <c r="D47" s="13">
        <v>9</v>
      </c>
      <c r="E47" s="13">
        <v>9</v>
      </c>
      <c r="F47" s="13">
        <v>9</v>
      </c>
      <c r="G47" s="13">
        <v>9</v>
      </c>
      <c r="H47" s="13">
        <v>9.5</v>
      </c>
      <c r="I47" s="13">
        <v>9</v>
      </c>
      <c r="J47" s="13">
        <v>9.5</v>
      </c>
      <c r="K47" s="18">
        <v>-5.26</v>
      </c>
      <c r="L47" s="33">
        <v>1</v>
      </c>
      <c r="M47" s="33">
        <v>50000</v>
      </c>
      <c r="N47" s="33">
        <v>450000</v>
      </c>
    </row>
    <row r="48" spans="2:14" ht="24" customHeight="1" x14ac:dyDescent="0.2">
      <c r="B48" s="135" t="s">
        <v>29</v>
      </c>
      <c r="C48" s="136"/>
      <c r="D48" s="137"/>
      <c r="E48" s="138"/>
      <c r="F48" s="138"/>
      <c r="G48" s="138"/>
      <c r="H48" s="138"/>
      <c r="I48" s="138"/>
      <c r="J48" s="138"/>
      <c r="K48" s="139"/>
      <c r="L48" s="54">
        <f>SUM(L35:L47)</f>
        <v>83</v>
      </c>
      <c r="M48" s="54">
        <f>SUM(M35:M47)</f>
        <v>40082737</v>
      </c>
      <c r="N48" s="54">
        <f>SUM(N35:N47)</f>
        <v>68694405.680000007</v>
      </c>
    </row>
    <row r="49" spans="2:14" ht="24.75" customHeight="1" x14ac:dyDescent="0.2">
      <c r="B49" s="84" t="s">
        <v>282</v>
      </c>
      <c r="C49" s="85"/>
      <c r="D49" s="85"/>
      <c r="E49" s="85"/>
      <c r="F49" s="85"/>
      <c r="G49" s="85"/>
      <c r="H49" s="85"/>
      <c r="I49" s="85"/>
      <c r="J49" s="85"/>
      <c r="K49" s="85"/>
      <c r="L49" s="85"/>
      <c r="M49" s="85"/>
      <c r="N49" s="86"/>
    </row>
    <row r="50" spans="2:14" ht="22.5" customHeight="1" x14ac:dyDescent="0.2">
      <c r="B50" s="3" t="s">
        <v>271</v>
      </c>
      <c r="C50" s="3" t="s">
        <v>272</v>
      </c>
      <c r="D50" s="13">
        <v>8.8800000000000008</v>
      </c>
      <c r="E50" s="13">
        <v>8.89</v>
      </c>
      <c r="F50" s="13">
        <v>8.8800000000000008</v>
      </c>
      <c r="G50" s="13">
        <v>8.8800000000000008</v>
      </c>
      <c r="H50" s="13">
        <v>9.1</v>
      </c>
      <c r="I50" s="13">
        <v>8.8800000000000008</v>
      </c>
      <c r="J50" s="13">
        <v>8.8800000000000008</v>
      </c>
      <c r="K50" s="18">
        <v>0</v>
      </c>
      <c r="L50" s="33">
        <v>6</v>
      </c>
      <c r="M50" s="33">
        <v>423240</v>
      </c>
      <c r="N50" s="33">
        <v>3759371.2</v>
      </c>
    </row>
    <row r="51" spans="2:14" ht="31.5" customHeight="1" x14ac:dyDescent="0.2">
      <c r="B51" s="3" t="s">
        <v>33</v>
      </c>
      <c r="C51" s="3" t="s">
        <v>34</v>
      </c>
      <c r="D51" s="13">
        <v>1.44</v>
      </c>
      <c r="E51" s="13">
        <v>1.44</v>
      </c>
      <c r="F51" s="13">
        <v>1.44</v>
      </c>
      <c r="G51" s="13">
        <v>1.44</v>
      </c>
      <c r="H51" s="13">
        <v>1.4</v>
      </c>
      <c r="I51" s="13">
        <v>1.44</v>
      </c>
      <c r="J51" s="13">
        <v>1.4</v>
      </c>
      <c r="K51" s="18">
        <v>2.86</v>
      </c>
      <c r="L51" s="33">
        <v>1</v>
      </c>
      <c r="M51" s="33">
        <v>93981</v>
      </c>
      <c r="N51" s="33">
        <v>135332.64000000001</v>
      </c>
    </row>
    <row r="52" spans="2:14" ht="31.5" customHeight="1" x14ac:dyDescent="0.2">
      <c r="B52" s="3" t="s">
        <v>232</v>
      </c>
      <c r="C52" s="3" t="s">
        <v>233</v>
      </c>
      <c r="D52" s="13">
        <v>13.25</v>
      </c>
      <c r="E52" s="13">
        <v>13.25</v>
      </c>
      <c r="F52" s="13">
        <v>13.25</v>
      </c>
      <c r="G52" s="13">
        <v>13.25</v>
      </c>
      <c r="H52" s="13">
        <v>13</v>
      </c>
      <c r="I52" s="13">
        <v>13.25</v>
      </c>
      <c r="J52" s="13">
        <v>13</v>
      </c>
      <c r="K52" s="18">
        <v>1.92</v>
      </c>
      <c r="L52" s="33">
        <v>1</v>
      </c>
      <c r="M52" s="33">
        <v>15000</v>
      </c>
      <c r="N52" s="33">
        <v>198750</v>
      </c>
    </row>
    <row r="53" spans="2:14" ht="31.5" customHeight="1" x14ac:dyDescent="0.2">
      <c r="B53" s="3" t="s">
        <v>35</v>
      </c>
      <c r="C53" s="3" t="s">
        <v>36</v>
      </c>
      <c r="D53" s="13">
        <v>15.4</v>
      </c>
      <c r="E53" s="13">
        <v>15.4</v>
      </c>
      <c r="F53" s="13">
        <v>15.4</v>
      </c>
      <c r="G53" s="13">
        <v>15.4</v>
      </c>
      <c r="H53" s="13">
        <v>15.5</v>
      </c>
      <c r="I53" s="13">
        <v>15.4</v>
      </c>
      <c r="J53" s="13">
        <v>15.5</v>
      </c>
      <c r="K53" s="18">
        <v>-0.65</v>
      </c>
      <c r="L53" s="33">
        <v>2</v>
      </c>
      <c r="M53" s="33">
        <v>40000</v>
      </c>
      <c r="N53" s="33">
        <v>616000</v>
      </c>
    </row>
    <row r="54" spans="2:14" ht="24" customHeight="1" x14ac:dyDescent="0.2">
      <c r="B54" s="89" t="s">
        <v>39</v>
      </c>
      <c r="C54" s="91"/>
      <c r="D54" s="96"/>
      <c r="E54" s="97"/>
      <c r="F54" s="97"/>
      <c r="G54" s="97"/>
      <c r="H54" s="97"/>
      <c r="I54" s="97"/>
      <c r="J54" s="97"/>
      <c r="K54" s="98"/>
      <c r="L54" s="33">
        <f>SUM(L50:L53)</f>
        <v>10</v>
      </c>
      <c r="M54" s="33">
        <f>SUM(M50:M53)</f>
        <v>572221</v>
      </c>
      <c r="N54" s="33">
        <f>SUM(N50:N53)</f>
        <v>4709453.84</v>
      </c>
    </row>
    <row r="55" spans="2:14" ht="24" customHeight="1" x14ac:dyDescent="0.2">
      <c r="B55" s="84" t="s">
        <v>40</v>
      </c>
      <c r="C55" s="85"/>
      <c r="D55" s="85"/>
      <c r="E55" s="85"/>
      <c r="F55" s="85"/>
      <c r="G55" s="85"/>
      <c r="H55" s="85"/>
      <c r="I55" s="85"/>
      <c r="J55" s="85"/>
      <c r="K55" s="85"/>
      <c r="L55" s="85"/>
      <c r="M55" s="85"/>
      <c r="N55" s="86"/>
    </row>
    <row r="56" spans="2:14" ht="24" customHeight="1" x14ac:dyDescent="0.2">
      <c r="B56" s="3" t="s">
        <v>239</v>
      </c>
      <c r="C56" s="3" t="s">
        <v>240</v>
      </c>
      <c r="D56" s="13">
        <v>4.1900000000000004</v>
      </c>
      <c r="E56" s="13">
        <v>4.3099999999999996</v>
      </c>
      <c r="F56" s="13">
        <v>4.0999999999999996</v>
      </c>
      <c r="G56" s="13">
        <v>4.22</v>
      </c>
      <c r="H56" s="13">
        <v>4.26</v>
      </c>
      <c r="I56" s="13">
        <v>4.3</v>
      </c>
      <c r="J56" s="13">
        <v>4.2</v>
      </c>
      <c r="K56" s="18">
        <v>2.38</v>
      </c>
      <c r="L56" s="33">
        <v>79</v>
      </c>
      <c r="M56" s="33">
        <v>8635380</v>
      </c>
      <c r="N56" s="33">
        <v>36434558.780000001</v>
      </c>
    </row>
    <row r="57" spans="2:14" ht="24" customHeight="1" x14ac:dyDescent="0.2">
      <c r="B57" s="89" t="s">
        <v>127</v>
      </c>
      <c r="C57" s="91"/>
      <c r="D57" s="96"/>
      <c r="E57" s="97"/>
      <c r="F57" s="97"/>
      <c r="G57" s="97"/>
      <c r="H57" s="97"/>
      <c r="I57" s="97"/>
      <c r="J57" s="97"/>
      <c r="K57" s="98"/>
      <c r="L57" s="33">
        <v>79</v>
      </c>
      <c r="M57" s="33">
        <v>8635380</v>
      </c>
      <c r="N57" s="33">
        <v>36434558.780000001</v>
      </c>
    </row>
    <row r="58" spans="2:14" ht="24" customHeight="1" x14ac:dyDescent="0.2">
      <c r="B58" s="89" t="s">
        <v>41</v>
      </c>
      <c r="C58" s="91"/>
      <c r="D58" s="96"/>
      <c r="E58" s="97"/>
      <c r="F58" s="97"/>
      <c r="G58" s="97"/>
      <c r="H58" s="97"/>
      <c r="I58" s="97"/>
      <c r="J58" s="97"/>
      <c r="K58" s="98"/>
      <c r="L58" s="33">
        <f>L57+L54+L48+L33+L29+L25+L22</f>
        <v>260</v>
      </c>
      <c r="M58" s="33">
        <f t="shared" ref="M58:N58" si="0">M57+M54+M48+M33+M29+M25+M22</f>
        <v>833302790</v>
      </c>
      <c r="N58" s="33">
        <f t="shared" si="0"/>
        <v>389929343.29000002</v>
      </c>
    </row>
    <row r="59" spans="2:14" ht="25.5" customHeight="1" x14ac:dyDescent="0.2">
      <c r="B59" s="87" t="s">
        <v>283</v>
      </c>
      <c r="C59" s="87"/>
      <c r="D59" s="87"/>
      <c r="E59" s="87"/>
      <c r="F59" s="87"/>
      <c r="G59" s="87"/>
      <c r="H59" s="87"/>
      <c r="I59" s="87"/>
      <c r="J59" s="87"/>
      <c r="K59" s="87"/>
      <c r="L59" s="87"/>
      <c r="M59" s="87"/>
      <c r="N59" s="88"/>
    </row>
    <row r="60" spans="2:14" ht="28.5" customHeight="1" x14ac:dyDescent="0.2">
      <c r="B60" s="72" t="s">
        <v>4</v>
      </c>
      <c r="C60" s="73" t="s">
        <v>5</v>
      </c>
      <c r="D60" s="73" t="s">
        <v>6</v>
      </c>
      <c r="E60" s="73" t="s">
        <v>0</v>
      </c>
      <c r="F60" s="73" t="s">
        <v>1</v>
      </c>
      <c r="G60" s="73" t="s">
        <v>2</v>
      </c>
      <c r="H60" s="73" t="s">
        <v>3</v>
      </c>
      <c r="I60" s="73" t="s">
        <v>7</v>
      </c>
      <c r="J60" s="73" t="s">
        <v>8</v>
      </c>
      <c r="K60" s="73" t="s">
        <v>9</v>
      </c>
      <c r="L60" s="73" t="s">
        <v>10</v>
      </c>
      <c r="M60" s="73" t="s">
        <v>11</v>
      </c>
      <c r="N60" s="73" t="s">
        <v>12</v>
      </c>
    </row>
    <row r="61" spans="2:14" ht="21.75" customHeight="1" x14ac:dyDescent="0.2">
      <c r="B61" s="84" t="s">
        <v>13</v>
      </c>
      <c r="C61" s="85"/>
      <c r="D61" s="85"/>
      <c r="E61" s="85"/>
      <c r="F61" s="85"/>
      <c r="G61" s="85"/>
      <c r="H61" s="85"/>
      <c r="I61" s="85"/>
      <c r="J61" s="85"/>
      <c r="K61" s="85"/>
      <c r="L61" s="85"/>
      <c r="M61" s="85"/>
      <c r="N61" s="86"/>
    </row>
    <row r="62" spans="2:14" ht="24.75" customHeight="1" x14ac:dyDescent="0.2">
      <c r="B62" s="74" t="s">
        <v>143</v>
      </c>
      <c r="C62" s="3" t="s">
        <v>144</v>
      </c>
      <c r="D62" s="13">
        <v>0.71</v>
      </c>
      <c r="E62" s="13">
        <v>0.71</v>
      </c>
      <c r="F62" s="13">
        <v>0.71</v>
      </c>
      <c r="G62" s="13">
        <v>0.71</v>
      </c>
      <c r="H62" s="13">
        <v>0.71</v>
      </c>
      <c r="I62" s="13">
        <v>0.71</v>
      </c>
      <c r="J62" s="13">
        <v>0.71</v>
      </c>
      <c r="K62" s="18">
        <v>0</v>
      </c>
      <c r="L62" s="33">
        <v>1</v>
      </c>
      <c r="M62" s="33">
        <v>1500000000</v>
      </c>
      <c r="N62" s="33">
        <v>1065000000</v>
      </c>
    </row>
    <row r="63" spans="2:14" ht="23.25" customHeight="1" x14ac:dyDescent="0.2">
      <c r="B63" s="89" t="s">
        <v>22</v>
      </c>
      <c r="C63" s="91"/>
      <c r="D63" s="96"/>
      <c r="E63" s="97"/>
      <c r="F63" s="97"/>
      <c r="G63" s="97"/>
      <c r="H63" s="97"/>
      <c r="I63" s="97"/>
      <c r="J63" s="97"/>
      <c r="K63" s="98"/>
      <c r="L63" s="33">
        <v>1</v>
      </c>
      <c r="M63" s="33">
        <v>1500000000</v>
      </c>
      <c r="N63" s="33">
        <v>1065000000</v>
      </c>
    </row>
    <row r="64" spans="2:14" ht="21.75" customHeight="1" x14ac:dyDescent="0.2">
      <c r="B64" s="94" t="s">
        <v>266</v>
      </c>
      <c r="C64" s="95"/>
      <c r="D64" s="96"/>
      <c r="E64" s="97"/>
      <c r="F64" s="97"/>
      <c r="G64" s="97"/>
      <c r="H64" s="97"/>
      <c r="I64" s="97"/>
      <c r="J64" s="97"/>
      <c r="K64" s="98"/>
      <c r="L64" s="33">
        <v>1</v>
      </c>
      <c r="M64" s="33">
        <v>1500000000</v>
      </c>
      <c r="N64" s="33">
        <v>1065000000</v>
      </c>
    </row>
    <row r="65" spans="2:14" ht="24" customHeight="1" x14ac:dyDescent="0.2">
      <c r="B65" s="94" t="s">
        <v>267</v>
      </c>
      <c r="C65" s="95"/>
      <c r="D65" s="96"/>
      <c r="E65" s="97"/>
      <c r="F65" s="97"/>
      <c r="G65" s="97"/>
      <c r="H65" s="97"/>
      <c r="I65" s="97"/>
      <c r="J65" s="97"/>
      <c r="K65" s="98"/>
      <c r="L65" s="33">
        <f>L64+L58</f>
        <v>261</v>
      </c>
      <c r="M65" s="33">
        <f t="shared" ref="M65:N65" si="1">M64+M58</f>
        <v>2333302790</v>
      </c>
      <c r="N65" s="33">
        <f t="shared" si="1"/>
        <v>1454929343.29</v>
      </c>
    </row>
    <row r="66" spans="2:14" ht="16.5" customHeight="1" x14ac:dyDescent="0.2">
      <c r="B66" s="145" t="s">
        <v>299</v>
      </c>
      <c r="C66" s="145"/>
      <c r="D66" s="145"/>
      <c r="E66" s="145"/>
      <c r="F66" s="145"/>
      <c r="G66" s="145"/>
      <c r="H66" s="145"/>
      <c r="I66" s="145"/>
      <c r="J66" s="145"/>
      <c r="K66" s="145"/>
      <c r="L66" s="145"/>
      <c r="M66" s="145"/>
      <c r="N66" s="145"/>
    </row>
    <row r="67" spans="2:14" s="41" customFormat="1" ht="14.25" customHeight="1" x14ac:dyDescent="0.25">
      <c r="B67" s="100" t="s">
        <v>164</v>
      </c>
      <c r="C67" s="100"/>
      <c r="D67" s="100"/>
      <c r="E67" s="100"/>
      <c r="F67" s="100"/>
      <c r="H67" s="42"/>
      <c r="I67" s="99" t="s">
        <v>119</v>
      </c>
      <c r="J67" s="99"/>
      <c r="K67" s="99"/>
      <c r="L67" s="99"/>
      <c r="M67" s="99"/>
      <c r="N67" s="99"/>
    </row>
    <row r="68" spans="2:14" ht="21.95" customHeight="1" x14ac:dyDescent="0.25">
      <c r="B68" s="26" t="s">
        <v>4</v>
      </c>
      <c r="C68" s="27" t="s">
        <v>44</v>
      </c>
      <c r="D68" s="28" t="s">
        <v>102</v>
      </c>
      <c r="E68" s="92" t="s">
        <v>11</v>
      </c>
      <c r="F68" s="93"/>
      <c r="G68" s="41"/>
      <c r="H68" s="30"/>
      <c r="I68" s="89" t="s">
        <v>4</v>
      </c>
      <c r="J68" s="90"/>
      <c r="K68" s="91"/>
      <c r="L68" s="31" t="s">
        <v>44</v>
      </c>
      <c r="M68" s="32" t="s">
        <v>9</v>
      </c>
      <c r="N68" s="33" t="s">
        <v>11</v>
      </c>
    </row>
    <row r="69" spans="2:14" ht="21.95" customHeight="1" x14ac:dyDescent="0.25">
      <c r="B69" s="3" t="s">
        <v>250</v>
      </c>
      <c r="C69" s="13">
        <v>0.32</v>
      </c>
      <c r="D69" s="67">
        <v>3.23</v>
      </c>
      <c r="E69" s="106">
        <v>660614079</v>
      </c>
      <c r="F69" s="107">
        <v>660614079</v>
      </c>
      <c r="G69" s="41"/>
      <c r="H69" s="30"/>
      <c r="I69" s="103" t="s">
        <v>145</v>
      </c>
      <c r="J69" s="104"/>
      <c r="K69" s="105"/>
      <c r="L69" s="13">
        <v>3.51</v>
      </c>
      <c r="M69" s="66">
        <v>-10</v>
      </c>
      <c r="N69" s="33">
        <v>865000</v>
      </c>
    </row>
    <row r="70" spans="2:14" ht="21.95" customHeight="1" x14ac:dyDescent="0.25">
      <c r="B70" s="55" t="s">
        <v>64</v>
      </c>
      <c r="C70" s="13">
        <v>14.75</v>
      </c>
      <c r="D70" s="67">
        <v>3.15</v>
      </c>
      <c r="E70" s="106">
        <v>197000</v>
      </c>
      <c r="F70" s="107">
        <v>197000</v>
      </c>
      <c r="G70" s="41"/>
      <c r="H70" s="30"/>
      <c r="I70" s="103" t="s">
        <v>99</v>
      </c>
      <c r="J70" s="104"/>
      <c r="K70" s="105"/>
      <c r="L70" s="13">
        <v>9</v>
      </c>
      <c r="M70" s="66">
        <v>-5.26</v>
      </c>
      <c r="N70" s="33">
        <v>50000</v>
      </c>
    </row>
    <row r="71" spans="2:14" ht="21.95" customHeight="1" x14ac:dyDescent="0.25">
      <c r="B71" s="3" t="s">
        <v>14</v>
      </c>
      <c r="C71" s="13">
        <v>0.34</v>
      </c>
      <c r="D71" s="67">
        <v>3.03</v>
      </c>
      <c r="E71" s="106">
        <v>47245000</v>
      </c>
      <c r="F71" s="107">
        <v>47245000</v>
      </c>
      <c r="G71" s="41"/>
      <c r="H71" s="30"/>
      <c r="I71" s="103" t="s">
        <v>20</v>
      </c>
      <c r="J71" s="104"/>
      <c r="K71" s="105"/>
      <c r="L71" s="13">
        <v>0.22</v>
      </c>
      <c r="M71" s="66">
        <v>-4.3499999999999996</v>
      </c>
      <c r="N71" s="33">
        <v>11500000</v>
      </c>
    </row>
    <row r="72" spans="2:14" ht="21.95" customHeight="1" x14ac:dyDescent="0.25">
      <c r="B72" s="3" t="s">
        <v>33</v>
      </c>
      <c r="C72" s="13">
        <v>1.44</v>
      </c>
      <c r="D72" s="67">
        <v>2.86</v>
      </c>
      <c r="E72" s="106">
        <v>93981</v>
      </c>
      <c r="F72" s="107">
        <v>93981</v>
      </c>
      <c r="G72" s="41"/>
      <c r="H72" s="30"/>
      <c r="I72" s="103" t="s">
        <v>116</v>
      </c>
      <c r="J72" s="104"/>
      <c r="K72" s="105"/>
      <c r="L72" s="13">
        <v>0.3</v>
      </c>
      <c r="M72" s="66">
        <v>-3.23</v>
      </c>
      <c r="N72" s="33">
        <v>2192233</v>
      </c>
    </row>
    <row r="73" spans="2:14" ht="21.95" customHeight="1" x14ac:dyDescent="0.25">
      <c r="B73" s="44" t="s">
        <v>239</v>
      </c>
      <c r="C73" s="13">
        <v>4.3</v>
      </c>
      <c r="D73" s="67">
        <v>2.38</v>
      </c>
      <c r="E73" s="106">
        <v>8635380</v>
      </c>
      <c r="F73" s="107">
        <v>8635380</v>
      </c>
      <c r="G73" s="41"/>
      <c r="H73" s="30"/>
      <c r="I73" s="103" t="s">
        <v>27</v>
      </c>
      <c r="J73" s="104"/>
      <c r="K73" s="105"/>
      <c r="L73" s="13">
        <v>0.49</v>
      </c>
      <c r="M73" s="66">
        <v>-2</v>
      </c>
      <c r="N73" s="33">
        <v>100000</v>
      </c>
    </row>
    <row r="74" spans="2:14" s="41" customFormat="1" ht="21.95" customHeight="1" x14ac:dyDescent="0.25">
      <c r="B74" s="99" t="s">
        <v>103</v>
      </c>
      <c r="C74" s="99"/>
      <c r="D74" s="99"/>
      <c r="E74" s="99"/>
      <c r="F74" s="99"/>
      <c r="G74" s="99"/>
      <c r="H74" s="42"/>
      <c r="I74" s="108" t="s">
        <v>104</v>
      </c>
      <c r="J74" s="108"/>
      <c r="K74" s="108"/>
      <c r="L74" s="108"/>
      <c r="M74" s="108"/>
      <c r="N74" s="108"/>
    </row>
    <row r="75" spans="2:14" ht="21.95" customHeight="1" x14ac:dyDescent="0.25">
      <c r="B75" s="26" t="s">
        <v>4</v>
      </c>
      <c r="C75" s="27" t="s">
        <v>44</v>
      </c>
      <c r="D75" s="28" t="s">
        <v>102</v>
      </c>
      <c r="E75" s="101" t="s">
        <v>11</v>
      </c>
      <c r="F75" s="102"/>
      <c r="G75" s="29"/>
      <c r="H75" s="30"/>
      <c r="I75" s="110" t="s">
        <v>4</v>
      </c>
      <c r="J75" s="90"/>
      <c r="K75" s="91"/>
      <c r="L75" s="13" t="s">
        <v>44</v>
      </c>
      <c r="M75" s="18" t="s">
        <v>9</v>
      </c>
      <c r="N75" s="33" t="s">
        <v>12</v>
      </c>
    </row>
    <row r="76" spans="2:14" ht="21.95" customHeight="1" x14ac:dyDescent="0.25">
      <c r="B76" s="19" t="s">
        <v>143</v>
      </c>
      <c r="C76" s="13">
        <v>0.71</v>
      </c>
      <c r="D76" s="18">
        <v>0</v>
      </c>
      <c r="E76" s="106">
        <v>1500000000</v>
      </c>
      <c r="F76" s="107">
        <v>1500000000</v>
      </c>
      <c r="G76" s="29"/>
      <c r="H76" s="30"/>
      <c r="I76" s="103" t="s">
        <v>143</v>
      </c>
      <c r="J76" s="104" t="s">
        <v>143</v>
      </c>
      <c r="K76" s="105" t="s">
        <v>143</v>
      </c>
      <c r="L76" s="13">
        <v>0.71</v>
      </c>
      <c r="M76" s="18">
        <v>0</v>
      </c>
      <c r="N76" s="33">
        <v>1065000000</v>
      </c>
    </row>
    <row r="77" spans="2:14" ht="21.95" customHeight="1" x14ac:dyDescent="0.25">
      <c r="B77" s="55" t="s">
        <v>250</v>
      </c>
      <c r="C77" s="13">
        <v>0.32</v>
      </c>
      <c r="D77" s="18">
        <v>3.23</v>
      </c>
      <c r="E77" s="106">
        <v>660614079</v>
      </c>
      <c r="F77" s="107">
        <v>660614079</v>
      </c>
      <c r="G77" s="29"/>
      <c r="H77" s="30"/>
      <c r="I77" s="103" t="s">
        <v>250</v>
      </c>
      <c r="J77" s="104" t="s">
        <v>250</v>
      </c>
      <c r="K77" s="105" t="s">
        <v>250</v>
      </c>
      <c r="L77" s="13">
        <v>0.32</v>
      </c>
      <c r="M77" s="18">
        <v>3.23</v>
      </c>
      <c r="N77" s="33">
        <v>204945639.49000001</v>
      </c>
    </row>
    <row r="78" spans="2:14" ht="21.95" customHeight="1" x14ac:dyDescent="0.25">
      <c r="B78" s="3" t="s">
        <v>14</v>
      </c>
      <c r="C78" s="13">
        <v>0.34</v>
      </c>
      <c r="D78" s="18">
        <v>3.03</v>
      </c>
      <c r="E78" s="106">
        <v>47245000</v>
      </c>
      <c r="F78" s="107">
        <v>47245000</v>
      </c>
      <c r="G78" s="29"/>
      <c r="H78" s="30"/>
      <c r="I78" s="103" t="s">
        <v>180</v>
      </c>
      <c r="J78" s="104" t="s">
        <v>180</v>
      </c>
      <c r="K78" s="105" t="s">
        <v>180</v>
      </c>
      <c r="L78" s="13">
        <v>2.59</v>
      </c>
      <c r="M78" s="18">
        <v>0.39</v>
      </c>
      <c r="N78" s="33">
        <v>45025405.68</v>
      </c>
    </row>
    <row r="79" spans="2:14" ht="21.95" customHeight="1" x14ac:dyDescent="0.25">
      <c r="B79" s="4" t="s">
        <v>18</v>
      </c>
      <c r="C79" s="13">
        <v>0.9</v>
      </c>
      <c r="D79" s="18">
        <v>0</v>
      </c>
      <c r="E79" s="106">
        <v>40801000</v>
      </c>
      <c r="F79" s="107">
        <v>40801000</v>
      </c>
      <c r="G79" s="29"/>
      <c r="H79" s="30"/>
      <c r="I79" s="103" t="s">
        <v>18</v>
      </c>
      <c r="J79" s="104" t="s">
        <v>18</v>
      </c>
      <c r="K79" s="105" t="s">
        <v>18</v>
      </c>
      <c r="L79" s="13">
        <v>0.9</v>
      </c>
      <c r="M79" s="18">
        <v>0</v>
      </c>
      <c r="N79" s="33">
        <v>36720900</v>
      </c>
    </row>
    <row r="80" spans="2:14" ht="21.95" customHeight="1" x14ac:dyDescent="0.25">
      <c r="B80" s="44" t="s">
        <v>180</v>
      </c>
      <c r="C80" s="13">
        <v>2.59</v>
      </c>
      <c r="D80" s="18">
        <v>0.39</v>
      </c>
      <c r="E80" s="106">
        <v>17417737</v>
      </c>
      <c r="F80" s="107">
        <v>17417737</v>
      </c>
      <c r="G80" s="29"/>
      <c r="H80" s="30"/>
      <c r="I80" s="103" t="s">
        <v>239</v>
      </c>
      <c r="J80" s="104" t="s">
        <v>239</v>
      </c>
      <c r="K80" s="105" t="s">
        <v>239</v>
      </c>
      <c r="L80" s="13">
        <v>4.3</v>
      </c>
      <c r="M80" s="18">
        <v>2.38</v>
      </c>
      <c r="N80" s="33">
        <v>36434558.780000001</v>
      </c>
    </row>
    <row r="81" spans="2:14" ht="5.25" customHeight="1" x14ac:dyDescent="0.2">
      <c r="B81" s="116"/>
      <c r="C81" s="117"/>
      <c r="D81" s="117"/>
      <c r="E81" s="117"/>
      <c r="F81" s="117"/>
      <c r="G81" s="117"/>
      <c r="H81" s="117"/>
      <c r="I81" s="117"/>
      <c r="J81" s="117"/>
      <c r="K81" s="117"/>
      <c r="L81" s="117"/>
      <c r="M81" s="117"/>
      <c r="N81" s="118"/>
    </row>
    <row r="82" spans="2:14" ht="48.75" customHeight="1" x14ac:dyDescent="0.2">
      <c r="B82" s="77" t="s">
        <v>288</v>
      </c>
      <c r="C82" s="120" t="s">
        <v>289</v>
      </c>
      <c r="D82" s="121"/>
      <c r="E82" s="121"/>
      <c r="F82" s="121"/>
      <c r="G82" s="121"/>
      <c r="H82" s="121"/>
      <c r="I82" s="121"/>
      <c r="J82" s="121"/>
      <c r="K82" s="121"/>
      <c r="L82" s="121"/>
      <c r="M82" s="121"/>
      <c r="N82" s="122"/>
    </row>
    <row r="83" spans="2:14" ht="12.75" customHeight="1" x14ac:dyDescent="0.2">
      <c r="B83" s="119" t="s">
        <v>113</v>
      </c>
      <c r="C83" s="115" t="s">
        <v>114</v>
      </c>
      <c r="D83" s="115"/>
      <c r="E83" s="115"/>
      <c r="F83" s="115"/>
      <c r="G83" s="115"/>
      <c r="H83" s="115"/>
      <c r="I83" s="115"/>
      <c r="J83" s="115"/>
      <c r="K83" s="115"/>
      <c r="L83" s="115"/>
      <c r="M83" s="115"/>
      <c r="N83" s="115"/>
    </row>
    <row r="84" spans="2:14" ht="13.5" customHeight="1" x14ac:dyDescent="0.2">
      <c r="B84" s="119"/>
      <c r="C84" s="114" t="s">
        <v>115</v>
      </c>
      <c r="D84" s="114"/>
      <c r="E84" s="114"/>
      <c r="F84" s="114"/>
      <c r="G84" s="114"/>
      <c r="H84" s="114"/>
      <c r="I84" s="114"/>
      <c r="J84" s="114"/>
      <c r="K84" s="114"/>
      <c r="L84" s="114"/>
      <c r="M84" s="114"/>
      <c r="N84" s="114"/>
    </row>
    <row r="85" spans="2:14" ht="49.5" customHeight="1" x14ac:dyDescent="0.2">
      <c r="B85" s="75" t="s">
        <v>275</v>
      </c>
      <c r="C85" s="120" t="s">
        <v>274</v>
      </c>
      <c r="D85" s="121"/>
      <c r="E85" s="121"/>
      <c r="F85" s="121"/>
      <c r="G85" s="121"/>
      <c r="H85" s="121"/>
      <c r="I85" s="121"/>
      <c r="J85" s="121"/>
      <c r="K85" s="121"/>
      <c r="L85" s="121"/>
      <c r="M85" s="121"/>
      <c r="N85" s="122"/>
    </row>
    <row r="86" spans="2:14" ht="115.5" customHeight="1" x14ac:dyDescent="0.2">
      <c r="B86" s="52" t="s">
        <v>186</v>
      </c>
      <c r="C86" s="111" t="s">
        <v>257</v>
      </c>
      <c r="D86" s="112"/>
      <c r="E86" s="112"/>
      <c r="F86" s="112"/>
      <c r="G86" s="112"/>
      <c r="H86" s="112"/>
      <c r="I86" s="112"/>
      <c r="J86" s="112"/>
      <c r="K86" s="112"/>
      <c r="L86" s="112"/>
      <c r="M86" s="112"/>
      <c r="N86" s="113"/>
    </row>
  </sheetData>
  <mergeCells count="77">
    <mergeCell ref="B34:N34"/>
    <mergeCell ref="B48:C48"/>
    <mergeCell ref="B9:N9"/>
    <mergeCell ref="B11:N11"/>
    <mergeCell ref="B22:C22"/>
    <mergeCell ref="D48:K48"/>
    <mergeCell ref="B30:N30"/>
    <mergeCell ref="D22:K22"/>
    <mergeCell ref="B33:C33"/>
    <mergeCell ref="D33:K33"/>
    <mergeCell ref="B26:N26"/>
    <mergeCell ref="B29:C29"/>
    <mergeCell ref="D29:K29"/>
    <mergeCell ref="B23:N23"/>
    <mergeCell ref="D25:K25"/>
    <mergeCell ref="B25:C25"/>
    <mergeCell ref="L3:M3"/>
    <mergeCell ref="C6:E6"/>
    <mergeCell ref="C7:D7"/>
    <mergeCell ref="C3:E3"/>
    <mergeCell ref="C4:E4"/>
    <mergeCell ref="C5:E5"/>
    <mergeCell ref="I76:K76"/>
    <mergeCell ref="C86:N86"/>
    <mergeCell ref="C84:N84"/>
    <mergeCell ref="C83:N83"/>
    <mergeCell ref="B81:N81"/>
    <mergeCell ref="B83:B84"/>
    <mergeCell ref="C85:N85"/>
    <mergeCell ref="I80:K80"/>
    <mergeCell ref="E76:F76"/>
    <mergeCell ref="E77:F77"/>
    <mergeCell ref="C82:N82"/>
    <mergeCell ref="I77:K77"/>
    <mergeCell ref="I78:K78"/>
    <mergeCell ref="I79:K79"/>
    <mergeCell ref="E79:F79"/>
    <mergeCell ref="E80:F80"/>
    <mergeCell ref="E78:F78"/>
    <mergeCell ref="B42:N42"/>
    <mergeCell ref="I69:K69"/>
    <mergeCell ref="I70:K70"/>
    <mergeCell ref="I71:K71"/>
    <mergeCell ref="I72:K72"/>
    <mergeCell ref="E69:F69"/>
    <mergeCell ref="E70:F70"/>
    <mergeCell ref="E71:F71"/>
    <mergeCell ref="E72:F72"/>
    <mergeCell ref="D57:K57"/>
    <mergeCell ref="B55:N55"/>
    <mergeCell ref="B57:C57"/>
    <mergeCell ref="B49:N49"/>
    <mergeCell ref="B66:N66"/>
    <mergeCell ref="B59:N59"/>
    <mergeCell ref="D63:K63"/>
    <mergeCell ref="E75:F75"/>
    <mergeCell ref="I73:K73"/>
    <mergeCell ref="E73:F73"/>
    <mergeCell ref="I74:N74"/>
    <mergeCell ref="B74:G74"/>
    <mergeCell ref="I75:K75"/>
    <mergeCell ref="B45:N45"/>
    <mergeCell ref="B43:N43"/>
    <mergeCell ref="I68:K68"/>
    <mergeCell ref="E68:F68"/>
    <mergeCell ref="B64:C64"/>
    <mergeCell ref="B65:C65"/>
    <mergeCell ref="D64:K64"/>
    <mergeCell ref="D65:K65"/>
    <mergeCell ref="I67:N67"/>
    <mergeCell ref="B67:F67"/>
    <mergeCell ref="B63:C63"/>
    <mergeCell ref="B61:N61"/>
    <mergeCell ref="D54:K54"/>
    <mergeCell ref="B54:C54"/>
    <mergeCell ref="B58:C58"/>
    <mergeCell ref="D58:K58"/>
  </mergeCells>
  <pageMargins left="0" right="0" top="0" bottom="0"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2"/>
  <sheetViews>
    <sheetView rightToLeft="1" workbookViewId="0">
      <selection activeCell="I9" sqref="I9"/>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18" x14ac:dyDescent="0.2">
      <c r="B1" s="148" t="s">
        <v>46</v>
      </c>
      <c r="C1" s="148"/>
    </row>
    <row r="2" spans="2:6" ht="18" customHeight="1" x14ac:dyDescent="0.2">
      <c r="B2" s="78" t="s">
        <v>290</v>
      </c>
      <c r="C2" s="78"/>
    </row>
    <row r="3" spans="2:6" ht="18" x14ac:dyDescent="0.2">
      <c r="B3" s="148"/>
      <c r="C3" s="148"/>
      <c r="D3" s="148"/>
    </row>
    <row r="4" spans="2:6" ht="18" x14ac:dyDescent="0.2">
      <c r="B4" s="149" t="s">
        <v>291</v>
      </c>
      <c r="C4" s="149"/>
      <c r="D4" s="149"/>
      <c r="E4" s="149"/>
      <c r="F4" s="149"/>
    </row>
    <row r="5" spans="2:6" ht="15.75" x14ac:dyDescent="0.2">
      <c r="B5" s="79" t="s">
        <v>4</v>
      </c>
      <c r="C5" s="80" t="s">
        <v>5</v>
      </c>
      <c r="D5" s="80" t="s">
        <v>10</v>
      </c>
      <c r="E5" s="80" t="s">
        <v>11</v>
      </c>
      <c r="F5" s="80" t="s">
        <v>12</v>
      </c>
    </row>
    <row r="6" spans="2:6" ht="18" x14ac:dyDescent="0.2">
      <c r="B6" s="150" t="s">
        <v>292</v>
      </c>
      <c r="C6" s="151"/>
      <c r="D6" s="151"/>
      <c r="E6" s="151"/>
      <c r="F6" s="152"/>
    </row>
    <row r="7" spans="2:6" ht="18" x14ac:dyDescent="0.2">
      <c r="B7" s="81" t="s">
        <v>293</v>
      </c>
      <c r="C7" s="82" t="s">
        <v>181</v>
      </c>
      <c r="D7" s="83">
        <v>38</v>
      </c>
      <c r="E7" s="83">
        <v>17000000</v>
      </c>
      <c r="F7" s="83">
        <v>43947250</v>
      </c>
    </row>
    <row r="8" spans="2:6" ht="18" x14ac:dyDescent="0.2">
      <c r="B8" s="146" t="s">
        <v>294</v>
      </c>
      <c r="C8" s="147"/>
      <c r="D8" s="83">
        <f>SUM(D7)</f>
        <v>38</v>
      </c>
      <c r="E8" s="83">
        <f>SUM(E7)</f>
        <v>17000000</v>
      </c>
      <c r="F8" s="83">
        <f>SUM(F7)</f>
        <v>43947250</v>
      </c>
    </row>
    <row r="9" spans="2:6" ht="18" x14ac:dyDescent="0.2">
      <c r="B9" s="150" t="s">
        <v>295</v>
      </c>
      <c r="C9" s="151"/>
      <c r="D9" s="151"/>
      <c r="E9" s="151"/>
      <c r="F9" s="152"/>
    </row>
    <row r="10" spans="2:6" ht="18" x14ac:dyDescent="0.2">
      <c r="B10" s="81" t="s">
        <v>111</v>
      </c>
      <c r="C10" s="82" t="s">
        <v>112</v>
      </c>
      <c r="D10" s="83">
        <v>2</v>
      </c>
      <c r="E10" s="83">
        <v>130000</v>
      </c>
      <c r="F10" s="83">
        <v>673400</v>
      </c>
    </row>
    <row r="11" spans="2:6" ht="18" x14ac:dyDescent="0.2">
      <c r="B11" s="146" t="s">
        <v>296</v>
      </c>
      <c r="C11" s="147"/>
      <c r="D11" s="83">
        <f>SUM(D10)</f>
        <v>2</v>
      </c>
      <c r="E11" s="83">
        <f>SUM(E10)</f>
        <v>130000</v>
      </c>
      <c r="F11" s="83">
        <f>SUM(F10)</f>
        <v>673400</v>
      </c>
    </row>
    <row r="12" spans="2:6" ht="18" x14ac:dyDescent="0.2">
      <c r="B12" s="146" t="s">
        <v>297</v>
      </c>
      <c r="C12" s="147"/>
      <c r="D12" s="83">
        <f>D11+D8</f>
        <v>40</v>
      </c>
      <c r="E12" s="83">
        <f>E11+E8</f>
        <v>17130000</v>
      </c>
      <c r="F12" s="83">
        <f>F11+F8</f>
        <v>44620650</v>
      </c>
    </row>
  </sheetData>
  <mergeCells count="8">
    <mergeCell ref="B11:C11"/>
    <mergeCell ref="B12:C12"/>
    <mergeCell ref="B1:C1"/>
    <mergeCell ref="B3:D3"/>
    <mergeCell ref="B4:F4"/>
    <mergeCell ref="B6:F6"/>
    <mergeCell ref="B8:C8"/>
    <mergeCell ref="B9:F9"/>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2"/>
  <sheetViews>
    <sheetView rightToLeft="1" topLeftCell="A40" zoomScale="90" zoomScaleNormal="90" workbookViewId="0">
      <selection activeCell="E63" sqref="E63"/>
    </sheetView>
  </sheetViews>
  <sheetFormatPr defaultRowHeight="15" customHeight="1" x14ac:dyDescent="0.2"/>
  <cols>
    <col min="1" max="1" width="2.25" customWidth="1"/>
    <col min="2" max="2" width="24" customWidth="1"/>
    <col min="3" max="3" width="10.375" customWidth="1"/>
    <col min="4" max="4" width="15.625" customWidth="1"/>
    <col min="5" max="5" width="17.75" customWidth="1"/>
    <col min="6" max="6" width="18.375" customWidth="1"/>
  </cols>
  <sheetData>
    <row r="1" spans="2:9" ht="21" customHeight="1" x14ac:dyDescent="0.25">
      <c r="B1" s="156" t="s">
        <v>277</v>
      </c>
      <c r="C1" s="156"/>
      <c r="D1" s="156"/>
      <c r="E1" s="156"/>
      <c r="F1" s="156"/>
    </row>
    <row r="2" spans="2:9" ht="12.75" customHeight="1" x14ac:dyDescent="0.2">
      <c r="B2" s="22" t="s">
        <v>4</v>
      </c>
      <c r="C2" s="22" t="s">
        <v>5</v>
      </c>
      <c r="D2" s="22" t="s">
        <v>57</v>
      </c>
      <c r="E2" s="22" t="s">
        <v>72</v>
      </c>
      <c r="F2" s="22" t="s">
        <v>58</v>
      </c>
    </row>
    <row r="3" spans="2:9" ht="13.5" customHeight="1" x14ac:dyDescent="0.25">
      <c r="B3" s="153" t="s">
        <v>13</v>
      </c>
      <c r="C3" s="154"/>
      <c r="D3" s="154"/>
      <c r="E3" s="154"/>
      <c r="F3" s="155"/>
    </row>
    <row r="4" spans="2:9" ht="13.5" customHeight="1" x14ac:dyDescent="0.2">
      <c r="B4" s="3" t="s">
        <v>128</v>
      </c>
      <c r="C4" s="3" t="s">
        <v>129</v>
      </c>
      <c r="D4" s="13">
        <v>2.75</v>
      </c>
      <c r="E4" s="56">
        <v>2.75</v>
      </c>
      <c r="F4" s="53" t="s">
        <v>59</v>
      </c>
      <c r="G4" s="48"/>
      <c r="H4" s="49"/>
    </row>
    <row r="5" spans="2:9" ht="13.5" customHeight="1" x14ac:dyDescent="0.2">
      <c r="B5" s="5" t="s">
        <v>258</v>
      </c>
      <c r="C5" s="5" t="s">
        <v>259</v>
      </c>
      <c r="D5" s="69">
        <v>1.05</v>
      </c>
      <c r="E5" s="69">
        <v>1.05</v>
      </c>
      <c r="F5" s="21" t="s">
        <v>59</v>
      </c>
      <c r="G5" s="48"/>
      <c r="H5" s="48"/>
      <c r="I5" s="49"/>
    </row>
    <row r="6" spans="2:9" ht="13.5" customHeight="1" x14ac:dyDescent="0.2">
      <c r="B6" s="5" t="s">
        <v>16</v>
      </c>
      <c r="C6" s="5" t="s">
        <v>17</v>
      </c>
      <c r="D6" s="13">
        <v>0.66</v>
      </c>
      <c r="E6" s="71">
        <v>0.66</v>
      </c>
      <c r="F6" s="21" t="s">
        <v>59</v>
      </c>
      <c r="G6" s="48"/>
      <c r="H6" s="48"/>
      <c r="I6" s="49"/>
    </row>
    <row r="7" spans="2:9" ht="13.5" customHeight="1" x14ac:dyDescent="0.2">
      <c r="B7" s="3" t="s">
        <v>165</v>
      </c>
      <c r="C7" s="3" t="s">
        <v>166</v>
      </c>
      <c r="D7" s="13">
        <v>1.5</v>
      </c>
      <c r="E7" s="71">
        <v>1.5</v>
      </c>
      <c r="F7" s="21" t="s">
        <v>59</v>
      </c>
      <c r="G7" s="48"/>
      <c r="H7" s="48"/>
      <c r="I7" s="49"/>
    </row>
    <row r="8" spans="2:9" ht="13.5" customHeight="1" x14ac:dyDescent="0.2">
      <c r="B8" s="3" t="s">
        <v>60</v>
      </c>
      <c r="C8" s="3" t="s">
        <v>61</v>
      </c>
      <c r="D8" s="13">
        <v>0.28000000000000003</v>
      </c>
      <c r="E8" s="13">
        <v>0.28000000000000003</v>
      </c>
      <c r="F8" s="21" t="s">
        <v>59</v>
      </c>
    </row>
    <row r="9" spans="2:9" ht="13.5" customHeight="1" x14ac:dyDescent="0.2">
      <c r="B9" s="55" t="s">
        <v>234</v>
      </c>
      <c r="C9" s="55" t="s">
        <v>235</v>
      </c>
      <c r="D9" s="13">
        <v>0.51</v>
      </c>
      <c r="E9" s="13">
        <v>0.51</v>
      </c>
      <c r="F9" s="21" t="s">
        <v>59</v>
      </c>
    </row>
    <row r="10" spans="2:9" ht="13.5" customHeight="1" x14ac:dyDescent="0.2">
      <c r="B10" s="5" t="s">
        <v>228</v>
      </c>
      <c r="C10" s="48" t="s">
        <v>229</v>
      </c>
      <c r="D10" s="13">
        <v>0.49</v>
      </c>
      <c r="E10" s="13">
        <v>0.49</v>
      </c>
      <c r="F10" s="21" t="s">
        <v>59</v>
      </c>
      <c r="G10" s="48"/>
      <c r="H10" s="48"/>
      <c r="I10" s="49"/>
    </row>
    <row r="11" spans="2:9" ht="13.5" customHeight="1" x14ac:dyDescent="0.25">
      <c r="B11" s="153" t="s">
        <v>101</v>
      </c>
      <c r="C11" s="154"/>
      <c r="D11" s="154"/>
      <c r="E11" s="154"/>
      <c r="F11" s="155"/>
      <c r="G11" s="48"/>
      <c r="H11" s="48"/>
      <c r="I11" s="49"/>
    </row>
    <row r="12" spans="2:9" ht="13.5" customHeight="1" x14ac:dyDescent="0.2">
      <c r="B12" s="55" t="s">
        <v>174</v>
      </c>
      <c r="C12" s="55" t="s">
        <v>175</v>
      </c>
      <c r="D12" s="13">
        <v>3.25</v>
      </c>
      <c r="E12" s="13">
        <v>3.25</v>
      </c>
      <c r="F12" s="21" t="s">
        <v>59</v>
      </c>
      <c r="G12" s="48"/>
      <c r="H12" s="48"/>
      <c r="I12" s="49"/>
    </row>
    <row r="13" spans="2:9" ht="13.5" customHeight="1" x14ac:dyDescent="0.25">
      <c r="B13" s="153" t="s">
        <v>62</v>
      </c>
      <c r="C13" s="154"/>
      <c r="D13" s="154"/>
      <c r="E13" s="154"/>
      <c r="F13" s="155"/>
    </row>
    <row r="14" spans="2:9" ht="13.5" customHeight="1" x14ac:dyDescent="0.2">
      <c r="B14" s="3" t="s">
        <v>264</v>
      </c>
      <c r="C14" s="3" t="s">
        <v>265</v>
      </c>
      <c r="D14" s="64">
        <v>0.38</v>
      </c>
      <c r="E14" s="64">
        <v>0.38</v>
      </c>
      <c r="F14" s="21" t="s">
        <v>59</v>
      </c>
      <c r="G14" s="48"/>
      <c r="H14" s="48"/>
      <c r="I14" s="49"/>
    </row>
    <row r="15" spans="2:9" ht="13.5" customHeight="1" x14ac:dyDescent="0.25">
      <c r="B15" s="153" t="s">
        <v>63</v>
      </c>
      <c r="C15" s="154"/>
      <c r="D15" s="154"/>
      <c r="E15" s="154"/>
      <c r="F15" s="155"/>
    </row>
    <row r="16" spans="2:9" ht="13.5" customHeight="1" x14ac:dyDescent="0.2">
      <c r="B16" s="3" t="s">
        <v>150</v>
      </c>
      <c r="C16" s="3" t="s">
        <v>151</v>
      </c>
      <c r="D16" s="13">
        <v>0.89</v>
      </c>
      <c r="E16" s="50">
        <v>0.89</v>
      </c>
      <c r="F16" s="21" t="s">
        <v>59</v>
      </c>
    </row>
    <row r="17" spans="2:9" ht="13.5" customHeight="1" x14ac:dyDescent="0.25">
      <c r="B17" s="153" t="s">
        <v>23</v>
      </c>
      <c r="C17" s="154"/>
      <c r="D17" s="154"/>
      <c r="E17" s="154"/>
      <c r="F17" s="155"/>
    </row>
    <row r="18" spans="2:9" ht="13.5" customHeight="1" x14ac:dyDescent="0.2">
      <c r="B18" s="3" t="s">
        <v>236</v>
      </c>
      <c r="C18" s="3" t="s">
        <v>237</v>
      </c>
      <c r="D18" s="13">
        <v>0.35</v>
      </c>
      <c r="E18" s="13">
        <v>0.36</v>
      </c>
      <c r="F18" s="21" t="s">
        <v>59</v>
      </c>
    </row>
    <row r="19" spans="2:9" ht="13.5" customHeight="1" x14ac:dyDescent="0.2">
      <c r="B19" s="3" t="s">
        <v>132</v>
      </c>
      <c r="C19" s="3" t="s">
        <v>133</v>
      </c>
      <c r="D19" s="13">
        <v>2</v>
      </c>
      <c r="E19" s="13">
        <v>2</v>
      </c>
      <c r="F19" s="21" t="s">
        <v>59</v>
      </c>
    </row>
    <row r="20" spans="2:9" ht="13.5" customHeight="1" x14ac:dyDescent="0.25">
      <c r="B20" s="153" t="s">
        <v>24</v>
      </c>
      <c r="C20" s="154"/>
      <c r="D20" s="154"/>
      <c r="E20" s="154"/>
      <c r="F20" s="155"/>
    </row>
    <row r="21" spans="2:9" ht="13.5" customHeight="1" x14ac:dyDescent="0.2">
      <c r="B21" s="3" t="s">
        <v>68</v>
      </c>
      <c r="C21" s="3" t="s">
        <v>69</v>
      </c>
      <c r="D21" s="13">
        <v>1.25</v>
      </c>
      <c r="E21" s="13">
        <v>1.25</v>
      </c>
      <c r="F21" s="21" t="s">
        <v>59</v>
      </c>
    </row>
    <row r="22" spans="2:9" ht="13.5" customHeight="1" x14ac:dyDescent="0.2">
      <c r="B22" s="3" t="s">
        <v>189</v>
      </c>
      <c r="C22" s="3" t="s">
        <v>130</v>
      </c>
      <c r="D22" s="13">
        <v>0.64</v>
      </c>
      <c r="E22" s="13">
        <v>0.64</v>
      </c>
      <c r="F22" s="21" t="s">
        <v>59</v>
      </c>
    </row>
    <row r="23" spans="2:9" ht="13.5" customHeight="1" x14ac:dyDescent="0.25">
      <c r="B23" s="153" t="s">
        <v>30</v>
      </c>
      <c r="C23" s="154"/>
      <c r="D23" s="154"/>
      <c r="E23" s="154"/>
      <c r="F23" s="155"/>
    </row>
    <row r="24" spans="2:9" ht="13.5" customHeight="1" x14ac:dyDescent="0.2">
      <c r="B24" s="34" t="s">
        <v>178</v>
      </c>
      <c r="C24" s="3" t="s">
        <v>167</v>
      </c>
      <c r="D24" s="13">
        <v>6.27</v>
      </c>
      <c r="E24" s="13">
        <v>6.27</v>
      </c>
      <c r="F24" s="21" t="s">
        <v>59</v>
      </c>
    </row>
    <row r="25" spans="2:9" ht="13.5" customHeight="1" x14ac:dyDescent="0.2">
      <c r="B25" s="3" t="s">
        <v>37</v>
      </c>
      <c r="C25" s="3" t="s">
        <v>38</v>
      </c>
      <c r="D25" s="13">
        <v>6</v>
      </c>
      <c r="E25" s="13">
        <v>6</v>
      </c>
      <c r="F25" s="21" t="s">
        <v>59</v>
      </c>
    </row>
    <row r="26" spans="2:9" ht="13.5" customHeight="1" x14ac:dyDescent="0.2">
      <c r="B26" s="3" t="s">
        <v>97</v>
      </c>
      <c r="C26" s="3" t="s">
        <v>98</v>
      </c>
      <c r="D26" s="13">
        <v>11.52</v>
      </c>
      <c r="E26" s="13">
        <v>11.75</v>
      </c>
      <c r="F26" s="21" t="s">
        <v>59</v>
      </c>
    </row>
    <row r="27" spans="2:9" ht="13.5" customHeight="1" x14ac:dyDescent="0.2">
      <c r="B27" s="3" t="s">
        <v>31</v>
      </c>
      <c r="C27" s="3" t="s">
        <v>32</v>
      </c>
      <c r="D27" s="13">
        <v>33.57</v>
      </c>
      <c r="E27" s="13">
        <v>34</v>
      </c>
      <c r="F27" s="21" t="s">
        <v>59</v>
      </c>
    </row>
    <row r="28" spans="2:9" ht="13.5" customHeight="1" x14ac:dyDescent="0.25">
      <c r="B28" s="153" t="s">
        <v>40</v>
      </c>
      <c r="C28" s="154"/>
      <c r="D28" s="154"/>
      <c r="E28" s="154"/>
      <c r="F28" s="155"/>
    </row>
    <row r="29" spans="2:9" ht="13.5" customHeight="1" x14ac:dyDescent="0.2">
      <c r="B29" s="3" t="s">
        <v>70</v>
      </c>
      <c r="C29" s="3" t="s">
        <v>71</v>
      </c>
      <c r="D29" s="13">
        <v>8.0500000000000007</v>
      </c>
      <c r="E29" s="13">
        <v>8.0500000000000007</v>
      </c>
      <c r="F29" s="21" t="s">
        <v>59</v>
      </c>
    </row>
    <row r="30" spans="2:9" ht="13.5" customHeight="1" x14ac:dyDescent="0.2">
      <c r="B30" s="19" t="s">
        <v>156</v>
      </c>
      <c r="C30" s="3" t="s">
        <v>157</v>
      </c>
      <c r="D30" s="13">
        <v>0.32</v>
      </c>
      <c r="E30" s="13">
        <v>0.32</v>
      </c>
      <c r="F30" s="21" t="s">
        <v>59</v>
      </c>
    </row>
    <row r="31" spans="2:9" ht="13.5" customHeight="1" x14ac:dyDescent="0.2">
      <c r="B31" s="19" t="s">
        <v>252</v>
      </c>
      <c r="C31" s="3" t="s">
        <v>253</v>
      </c>
      <c r="D31" s="13">
        <v>7</v>
      </c>
      <c r="E31" s="13">
        <v>7</v>
      </c>
      <c r="F31" s="21" t="s">
        <v>59</v>
      </c>
      <c r="G31" s="65"/>
      <c r="H31" s="48"/>
      <c r="I31" s="49"/>
    </row>
    <row r="32" spans="2:9" ht="13.5" customHeight="1" x14ac:dyDescent="0.2">
      <c r="B32" s="3" t="s">
        <v>123</v>
      </c>
      <c r="C32" s="3" t="s">
        <v>124</v>
      </c>
      <c r="D32" s="13">
        <v>1.23</v>
      </c>
      <c r="E32" s="13">
        <v>1.23</v>
      </c>
      <c r="F32" s="21" t="s">
        <v>59</v>
      </c>
      <c r="G32" s="65"/>
      <c r="H32" s="48"/>
      <c r="I32" s="49"/>
    </row>
    <row r="33" spans="2:6" ht="18.75" customHeight="1" x14ac:dyDescent="0.25">
      <c r="B33" s="156" t="s">
        <v>276</v>
      </c>
      <c r="C33" s="156"/>
      <c r="D33" s="156"/>
      <c r="E33" s="156"/>
      <c r="F33" s="156"/>
    </row>
    <row r="34" spans="2:6" ht="13.5" customHeight="1" x14ac:dyDescent="0.2">
      <c r="B34" s="22" t="s">
        <v>4</v>
      </c>
      <c r="C34" s="22" t="s">
        <v>5</v>
      </c>
      <c r="D34" s="22" t="s">
        <v>57</v>
      </c>
      <c r="E34" s="22" t="s">
        <v>72</v>
      </c>
      <c r="F34" s="22" t="s">
        <v>58</v>
      </c>
    </row>
    <row r="35" spans="2:6" ht="12" customHeight="1" x14ac:dyDescent="0.25">
      <c r="B35" s="153" t="s">
        <v>13</v>
      </c>
      <c r="C35" s="154"/>
      <c r="D35" s="154"/>
      <c r="E35" s="154"/>
      <c r="F35" s="155"/>
    </row>
    <row r="36" spans="2:6" ht="13.5" customHeight="1" x14ac:dyDescent="0.2">
      <c r="B36" s="3" t="s">
        <v>73</v>
      </c>
      <c r="C36" s="3" t="s">
        <v>74</v>
      </c>
      <c r="D36" s="13">
        <v>1</v>
      </c>
      <c r="E36" s="13">
        <v>1</v>
      </c>
      <c r="F36" s="21" t="s">
        <v>59</v>
      </c>
    </row>
    <row r="37" spans="2:6" ht="13.5" customHeight="1" x14ac:dyDescent="0.2">
      <c r="B37" s="3" t="s">
        <v>137</v>
      </c>
      <c r="C37" s="3" t="s">
        <v>138</v>
      </c>
      <c r="D37" s="20" t="s">
        <v>75</v>
      </c>
      <c r="E37" s="20" t="s">
        <v>75</v>
      </c>
      <c r="F37" s="21" t="s">
        <v>59</v>
      </c>
    </row>
    <row r="38" spans="2:6" ht="13.5" customHeight="1" x14ac:dyDescent="0.2">
      <c r="B38" s="3" t="s">
        <v>141</v>
      </c>
      <c r="C38" s="3" t="s">
        <v>142</v>
      </c>
      <c r="D38" s="20" t="s">
        <v>75</v>
      </c>
      <c r="E38" s="20" t="s">
        <v>75</v>
      </c>
      <c r="F38" s="21" t="s">
        <v>59</v>
      </c>
    </row>
    <row r="39" spans="2:6" ht="13.5" customHeight="1" x14ac:dyDescent="0.2">
      <c r="B39" s="3" t="s">
        <v>108</v>
      </c>
      <c r="C39" s="3" t="s">
        <v>107</v>
      </c>
      <c r="D39" s="13">
        <v>1</v>
      </c>
      <c r="E39" s="13">
        <v>1</v>
      </c>
      <c r="F39" s="21" t="s">
        <v>59</v>
      </c>
    </row>
    <row r="40" spans="2:6" ht="13.5" customHeight="1" x14ac:dyDescent="0.2">
      <c r="B40" s="3" t="s">
        <v>105</v>
      </c>
      <c r="C40" s="3" t="s">
        <v>106</v>
      </c>
      <c r="D40" s="13">
        <v>1</v>
      </c>
      <c r="E40" s="13">
        <v>1</v>
      </c>
      <c r="F40" s="21" t="s">
        <v>59</v>
      </c>
    </row>
    <row r="41" spans="2:6" ht="13.5" customHeight="1" x14ac:dyDescent="0.2">
      <c r="B41" s="74" t="s">
        <v>270</v>
      </c>
      <c r="C41" s="3" t="s">
        <v>269</v>
      </c>
      <c r="D41" s="13">
        <v>1</v>
      </c>
      <c r="E41" s="13">
        <v>1</v>
      </c>
      <c r="F41" s="21" t="s">
        <v>59</v>
      </c>
    </row>
    <row r="42" spans="2:6" ht="13.5" customHeight="1" x14ac:dyDescent="0.25">
      <c r="B42" s="157" t="s">
        <v>62</v>
      </c>
      <c r="C42" s="158"/>
      <c r="D42" s="158"/>
      <c r="E42" s="158"/>
      <c r="F42" s="159"/>
    </row>
    <row r="43" spans="2:6" ht="13.5" customHeight="1" x14ac:dyDescent="0.2">
      <c r="B43" s="3" t="s">
        <v>76</v>
      </c>
      <c r="C43" s="3" t="s">
        <v>77</v>
      </c>
      <c r="D43" s="13">
        <v>0.42</v>
      </c>
      <c r="E43" s="13">
        <v>0.42</v>
      </c>
      <c r="F43" s="21" t="s">
        <v>59</v>
      </c>
    </row>
    <row r="44" spans="2:6" ht="13.5" customHeight="1" x14ac:dyDescent="0.25">
      <c r="B44" s="153" t="s">
        <v>63</v>
      </c>
      <c r="C44" s="154"/>
      <c r="D44" s="154"/>
      <c r="E44" s="154"/>
      <c r="F44" s="155"/>
    </row>
    <row r="45" spans="2:6" ht="13.5" customHeight="1" x14ac:dyDescent="0.2">
      <c r="B45" s="3" t="s">
        <v>109</v>
      </c>
      <c r="C45" s="3" t="s">
        <v>110</v>
      </c>
      <c r="D45" s="13">
        <v>1.43</v>
      </c>
      <c r="E45" s="13">
        <v>1.43</v>
      </c>
      <c r="F45" s="21" t="s">
        <v>59</v>
      </c>
    </row>
    <row r="46" spans="2:6" ht="13.5" customHeight="1" x14ac:dyDescent="0.2">
      <c r="B46" s="3" t="s">
        <v>78</v>
      </c>
      <c r="C46" s="3" t="s">
        <v>79</v>
      </c>
      <c r="D46" s="13">
        <v>0.72</v>
      </c>
      <c r="E46" s="13">
        <v>0.72</v>
      </c>
      <c r="F46" s="21" t="s">
        <v>59</v>
      </c>
    </row>
    <row r="47" spans="2:6" ht="13.5" customHeight="1" x14ac:dyDescent="0.2">
      <c r="B47" s="3" t="s">
        <v>187</v>
      </c>
      <c r="C47" s="3" t="s">
        <v>188</v>
      </c>
      <c r="D47" s="13">
        <v>1</v>
      </c>
      <c r="E47" s="13">
        <v>1</v>
      </c>
      <c r="F47" s="21" t="s">
        <v>59</v>
      </c>
    </row>
    <row r="48" spans="2:6" ht="12.75" customHeight="1" x14ac:dyDescent="0.25">
      <c r="B48" s="153" t="s">
        <v>80</v>
      </c>
      <c r="C48" s="154"/>
      <c r="D48" s="154"/>
      <c r="E48" s="154"/>
      <c r="F48" s="155"/>
    </row>
    <row r="49" spans="2:9" ht="13.5" customHeight="1" x14ac:dyDescent="0.2">
      <c r="B49" s="3" t="s">
        <v>81</v>
      </c>
      <c r="C49" s="3" t="s">
        <v>82</v>
      </c>
      <c r="D49" s="20" t="s">
        <v>75</v>
      </c>
      <c r="E49" s="20" t="s">
        <v>75</v>
      </c>
      <c r="F49" s="21" t="s">
        <v>59</v>
      </c>
    </row>
    <row r="50" spans="2:9" ht="13.5" customHeight="1" x14ac:dyDescent="0.2">
      <c r="B50" s="3" t="s">
        <v>83</v>
      </c>
      <c r="C50" s="3" t="s">
        <v>84</v>
      </c>
      <c r="D50" s="20" t="s">
        <v>75</v>
      </c>
      <c r="E50" s="20" t="s">
        <v>75</v>
      </c>
      <c r="F50" s="21" t="s">
        <v>59</v>
      </c>
    </row>
    <row r="51" spans="2:9" ht="13.5" customHeight="1" x14ac:dyDescent="0.2">
      <c r="B51" s="19" t="s">
        <v>85</v>
      </c>
      <c r="C51" s="19" t="s">
        <v>86</v>
      </c>
      <c r="D51" s="13">
        <v>3</v>
      </c>
      <c r="E51" s="13">
        <v>3</v>
      </c>
      <c r="F51" s="21" t="s">
        <v>59</v>
      </c>
    </row>
    <row r="52" spans="2:9" ht="13.5" customHeight="1" x14ac:dyDescent="0.2">
      <c r="B52" s="19" t="s">
        <v>139</v>
      </c>
      <c r="C52" s="19" t="s">
        <v>140</v>
      </c>
      <c r="D52" s="20" t="s">
        <v>75</v>
      </c>
      <c r="E52" s="20" t="s">
        <v>75</v>
      </c>
      <c r="F52" s="21" t="s">
        <v>59</v>
      </c>
    </row>
    <row r="53" spans="2:9" ht="13.5" customHeight="1" x14ac:dyDescent="0.2">
      <c r="B53" s="19" t="s">
        <v>148</v>
      </c>
      <c r="C53" s="19" t="s">
        <v>149</v>
      </c>
      <c r="D53" s="20">
        <v>1</v>
      </c>
      <c r="E53" s="20">
        <v>1</v>
      </c>
      <c r="F53" s="21" t="s">
        <v>59</v>
      </c>
    </row>
    <row r="54" spans="2:9" ht="13.5" customHeight="1" x14ac:dyDescent="0.2">
      <c r="B54" s="19" t="s">
        <v>134</v>
      </c>
      <c r="C54" s="19" t="s">
        <v>135</v>
      </c>
      <c r="D54" s="13">
        <v>0.5</v>
      </c>
      <c r="E54" s="13">
        <v>0.5</v>
      </c>
      <c r="F54" s="21" t="s">
        <v>59</v>
      </c>
      <c r="G54" s="65"/>
      <c r="H54" s="65"/>
      <c r="I54" s="49"/>
    </row>
    <row r="55" spans="2:9" ht="13.5" customHeight="1" x14ac:dyDescent="0.2">
      <c r="B55" s="19" t="s">
        <v>260</v>
      </c>
      <c r="C55" s="19" t="s">
        <v>261</v>
      </c>
      <c r="D55" s="20">
        <v>1</v>
      </c>
      <c r="E55" s="20">
        <v>1</v>
      </c>
      <c r="F55" s="21" t="s">
        <v>59</v>
      </c>
      <c r="G55" s="65"/>
      <c r="H55" s="65"/>
      <c r="I55" s="49"/>
    </row>
    <row r="56" spans="2:9" ht="13.5" customHeight="1" x14ac:dyDescent="0.2">
      <c r="B56" s="19" t="s">
        <v>262</v>
      </c>
      <c r="C56" s="19" t="s">
        <v>263</v>
      </c>
      <c r="D56" s="70" t="s">
        <v>75</v>
      </c>
      <c r="E56" s="70" t="s">
        <v>75</v>
      </c>
      <c r="F56" s="21" t="s">
        <v>59</v>
      </c>
      <c r="G56" s="65"/>
      <c r="H56" s="65"/>
      <c r="I56" s="49"/>
    </row>
    <row r="57" spans="2:9" ht="13.5" customHeight="1" x14ac:dyDescent="0.25">
      <c r="B57" s="153" t="s">
        <v>23</v>
      </c>
      <c r="C57" s="154"/>
      <c r="D57" s="154"/>
      <c r="E57" s="154"/>
      <c r="F57" s="155"/>
    </row>
    <row r="58" spans="2:9" ht="13.5" customHeight="1" x14ac:dyDescent="0.2">
      <c r="B58" s="3" t="s">
        <v>120</v>
      </c>
      <c r="C58" s="3" t="s">
        <v>121</v>
      </c>
      <c r="D58" s="13">
        <v>0.5</v>
      </c>
      <c r="E58" s="13">
        <v>0.5</v>
      </c>
      <c r="F58" s="21" t="s">
        <v>59</v>
      </c>
    </row>
    <row r="59" spans="2:9" ht="13.5" customHeight="1" x14ac:dyDescent="0.25">
      <c r="B59" s="153" t="s">
        <v>24</v>
      </c>
      <c r="C59" s="154"/>
      <c r="D59" s="154"/>
      <c r="E59" s="154"/>
      <c r="F59" s="155"/>
    </row>
    <row r="60" spans="2:9" ht="13.5" customHeight="1" x14ac:dyDescent="0.2">
      <c r="B60" s="3" t="s">
        <v>87</v>
      </c>
      <c r="C60" s="3" t="s">
        <v>88</v>
      </c>
      <c r="D60" s="13">
        <v>60</v>
      </c>
      <c r="E60" s="13">
        <v>60</v>
      </c>
      <c r="F60" s="21" t="s">
        <v>59</v>
      </c>
    </row>
    <row r="61" spans="2:9" ht="15" customHeight="1" x14ac:dyDescent="0.25">
      <c r="B61" s="153" t="s">
        <v>30</v>
      </c>
      <c r="C61" s="154"/>
      <c r="D61" s="154"/>
      <c r="E61" s="154"/>
      <c r="F61" s="155"/>
    </row>
    <row r="62" spans="2:9" ht="15" customHeight="1" x14ac:dyDescent="0.2">
      <c r="B62" s="3" t="s">
        <v>42</v>
      </c>
      <c r="C62" s="3" t="s">
        <v>43</v>
      </c>
      <c r="D62" s="13">
        <v>7.4</v>
      </c>
      <c r="E62" s="13">
        <v>7.4</v>
      </c>
      <c r="F62" s="21" t="s">
        <v>59</v>
      </c>
    </row>
  </sheetData>
  <mergeCells count="17">
    <mergeCell ref="B1:F1"/>
    <mergeCell ref="B3:F3"/>
    <mergeCell ref="B15:F15"/>
    <mergeCell ref="B44:F44"/>
    <mergeCell ref="B20:F20"/>
    <mergeCell ref="B33:F33"/>
    <mergeCell ref="B35:F35"/>
    <mergeCell ref="B28:F28"/>
    <mergeCell ref="B42:F42"/>
    <mergeCell ref="B23:F23"/>
    <mergeCell ref="B13:F13"/>
    <mergeCell ref="B11:F11"/>
    <mergeCell ref="B61:F61"/>
    <mergeCell ref="B17:F17"/>
    <mergeCell ref="B59:F59"/>
    <mergeCell ref="B48:F48"/>
    <mergeCell ref="B57:F57"/>
  </mergeCells>
  <pageMargins left="0" right="0" top="0" bottom="0"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rightToLeft="1" workbookViewId="0">
      <selection sqref="A1:H1"/>
    </sheetView>
  </sheetViews>
  <sheetFormatPr defaultRowHeight="32.1" customHeight="1" x14ac:dyDescent="0.2"/>
  <cols>
    <col min="1" max="1" width="24.625" customWidth="1"/>
    <col min="2" max="2" width="10.625" customWidth="1"/>
    <col min="3" max="3" width="9.375" customWidth="1"/>
    <col min="4" max="4" width="14.625" customWidth="1"/>
    <col min="5" max="5" width="3.5" customWidth="1"/>
    <col min="6" max="6" width="30.125" customWidth="1"/>
    <col min="232" max="232" width="23.25" customWidth="1"/>
    <col min="233" max="233" width="10.625" customWidth="1"/>
    <col min="234" max="234" width="9.375" customWidth="1"/>
    <col min="235" max="235" width="14.625" customWidth="1"/>
    <col min="236" max="236" width="12.75" customWidth="1"/>
    <col min="237" max="237" width="30.625" customWidth="1"/>
    <col min="488" max="488" width="23.25" customWidth="1"/>
    <col min="489" max="489" width="10.625" customWidth="1"/>
    <col min="490" max="490" width="9.375" customWidth="1"/>
    <col min="491" max="491" width="14.625" customWidth="1"/>
    <col min="492" max="492" width="12.75" customWidth="1"/>
    <col min="493" max="493" width="30.625" customWidth="1"/>
    <col min="744" max="744" width="23.25" customWidth="1"/>
    <col min="745" max="745" width="10.625" customWidth="1"/>
    <col min="746" max="746" width="9.375" customWidth="1"/>
    <col min="747" max="747" width="14.625" customWidth="1"/>
    <col min="748" max="748" width="12.75" customWidth="1"/>
    <col min="749" max="749" width="30.625" customWidth="1"/>
    <col min="1000" max="1000" width="23.25" customWidth="1"/>
    <col min="1001" max="1001" width="10.625" customWidth="1"/>
    <col min="1002" max="1002" width="9.375" customWidth="1"/>
    <col min="1003" max="1003" width="14.625" customWidth="1"/>
    <col min="1004" max="1004" width="12.75" customWidth="1"/>
    <col min="1005" max="1005" width="30.625" customWidth="1"/>
    <col min="1256" max="1256" width="23.25" customWidth="1"/>
    <col min="1257" max="1257" width="10.625" customWidth="1"/>
    <col min="1258" max="1258" width="9.375" customWidth="1"/>
    <col min="1259" max="1259" width="14.625" customWidth="1"/>
    <col min="1260" max="1260" width="12.75" customWidth="1"/>
    <col min="1261" max="1261" width="30.625" customWidth="1"/>
    <col min="1512" max="1512" width="23.25" customWidth="1"/>
    <col min="1513" max="1513" width="10.625" customWidth="1"/>
    <col min="1514" max="1514" width="9.375" customWidth="1"/>
    <col min="1515" max="1515" width="14.625" customWidth="1"/>
    <col min="1516" max="1516" width="12.75" customWidth="1"/>
    <col min="1517" max="1517" width="30.625" customWidth="1"/>
    <col min="1768" max="1768" width="23.25" customWidth="1"/>
    <col min="1769" max="1769" width="10.625" customWidth="1"/>
    <col min="1770" max="1770" width="9.375" customWidth="1"/>
    <col min="1771" max="1771" width="14.625" customWidth="1"/>
    <col min="1772" max="1772" width="12.75" customWidth="1"/>
    <col min="1773" max="1773" width="30.625" customWidth="1"/>
    <col min="2024" max="2024" width="23.25" customWidth="1"/>
    <col min="2025" max="2025" width="10.625" customWidth="1"/>
    <col min="2026" max="2026" width="9.375" customWidth="1"/>
    <col min="2027" max="2027" width="14.625" customWidth="1"/>
    <col min="2028" max="2028" width="12.75" customWidth="1"/>
    <col min="2029" max="2029" width="30.625" customWidth="1"/>
    <col min="2280" max="2280" width="23.25" customWidth="1"/>
    <col min="2281" max="2281" width="10.625" customWidth="1"/>
    <col min="2282" max="2282" width="9.375" customWidth="1"/>
    <col min="2283" max="2283" width="14.625" customWidth="1"/>
    <col min="2284" max="2284" width="12.75" customWidth="1"/>
    <col min="2285" max="2285" width="30.625" customWidth="1"/>
    <col min="2536" max="2536" width="23.25" customWidth="1"/>
    <col min="2537" max="2537" width="10.625" customWidth="1"/>
    <col min="2538" max="2538" width="9.375" customWidth="1"/>
    <col min="2539" max="2539" width="14.625" customWidth="1"/>
    <col min="2540" max="2540" width="12.75" customWidth="1"/>
    <col min="2541" max="2541" width="30.625" customWidth="1"/>
    <col min="2792" max="2792" width="23.25" customWidth="1"/>
    <col min="2793" max="2793" width="10.625" customWidth="1"/>
    <col min="2794" max="2794" width="9.375" customWidth="1"/>
    <col min="2795" max="2795" width="14.625" customWidth="1"/>
    <col min="2796" max="2796" width="12.75" customWidth="1"/>
    <col min="2797" max="2797" width="30.625" customWidth="1"/>
    <col min="3048" max="3048" width="23.25" customWidth="1"/>
    <col min="3049" max="3049" width="10.625" customWidth="1"/>
    <col min="3050" max="3050" width="9.375" customWidth="1"/>
    <col min="3051" max="3051" width="14.625" customWidth="1"/>
    <col min="3052" max="3052" width="12.75" customWidth="1"/>
    <col min="3053" max="3053" width="30.625" customWidth="1"/>
    <col min="3304" max="3304" width="23.25" customWidth="1"/>
    <col min="3305" max="3305" width="10.625" customWidth="1"/>
    <col min="3306" max="3306" width="9.375" customWidth="1"/>
    <col min="3307" max="3307" width="14.625" customWidth="1"/>
    <col min="3308" max="3308" width="12.75" customWidth="1"/>
    <col min="3309" max="3309" width="30.625" customWidth="1"/>
    <col min="3560" max="3560" width="23.25" customWidth="1"/>
    <col min="3561" max="3561" width="10.625" customWidth="1"/>
    <col min="3562" max="3562" width="9.375" customWidth="1"/>
    <col min="3563" max="3563" width="14.625" customWidth="1"/>
    <col min="3564" max="3564" width="12.75" customWidth="1"/>
    <col min="3565" max="3565" width="30.625" customWidth="1"/>
    <col min="3816" max="3816" width="23.25" customWidth="1"/>
    <col min="3817" max="3817" width="10.625" customWidth="1"/>
    <col min="3818" max="3818" width="9.375" customWidth="1"/>
    <col min="3819" max="3819" width="14.625" customWidth="1"/>
    <col min="3820" max="3820" width="12.75" customWidth="1"/>
    <col min="3821" max="3821" width="30.625" customWidth="1"/>
    <col min="4072" max="4072" width="23.25" customWidth="1"/>
    <col min="4073" max="4073" width="10.625" customWidth="1"/>
    <col min="4074" max="4074" width="9.375" customWidth="1"/>
    <col min="4075" max="4075" width="14.625" customWidth="1"/>
    <col min="4076" max="4076" width="12.75" customWidth="1"/>
    <col min="4077" max="4077" width="30.625" customWidth="1"/>
    <col min="4328" max="4328" width="23.25" customWidth="1"/>
    <col min="4329" max="4329" width="10.625" customWidth="1"/>
    <col min="4330" max="4330" width="9.375" customWidth="1"/>
    <col min="4331" max="4331" width="14.625" customWidth="1"/>
    <col min="4332" max="4332" width="12.75" customWidth="1"/>
    <col min="4333" max="4333" width="30.625" customWidth="1"/>
    <col min="4584" max="4584" width="23.25" customWidth="1"/>
    <col min="4585" max="4585" width="10.625" customWidth="1"/>
    <col min="4586" max="4586" width="9.375" customWidth="1"/>
    <col min="4587" max="4587" width="14.625" customWidth="1"/>
    <col min="4588" max="4588" width="12.75" customWidth="1"/>
    <col min="4589" max="4589" width="30.625" customWidth="1"/>
    <col min="4840" max="4840" width="23.25" customWidth="1"/>
    <col min="4841" max="4841" width="10.625" customWidth="1"/>
    <col min="4842" max="4842" width="9.375" customWidth="1"/>
    <col min="4843" max="4843" width="14.625" customWidth="1"/>
    <col min="4844" max="4844" width="12.75" customWidth="1"/>
    <col min="4845" max="4845" width="30.625" customWidth="1"/>
    <col min="5096" max="5096" width="23.25" customWidth="1"/>
    <col min="5097" max="5097" width="10.625" customWidth="1"/>
    <col min="5098" max="5098" width="9.375" customWidth="1"/>
    <col min="5099" max="5099" width="14.625" customWidth="1"/>
    <col min="5100" max="5100" width="12.75" customWidth="1"/>
    <col min="5101" max="5101" width="30.625" customWidth="1"/>
    <col min="5352" max="5352" width="23.25" customWidth="1"/>
    <col min="5353" max="5353" width="10.625" customWidth="1"/>
    <col min="5354" max="5354" width="9.375" customWidth="1"/>
    <col min="5355" max="5355" width="14.625" customWidth="1"/>
    <col min="5356" max="5356" width="12.75" customWidth="1"/>
    <col min="5357" max="5357" width="30.625" customWidth="1"/>
    <col min="5608" max="5608" width="23.25" customWidth="1"/>
    <col min="5609" max="5609" width="10.625" customWidth="1"/>
    <col min="5610" max="5610" width="9.375" customWidth="1"/>
    <col min="5611" max="5611" width="14.625" customWidth="1"/>
    <col min="5612" max="5612" width="12.75" customWidth="1"/>
    <col min="5613" max="5613" width="30.625" customWidth="1"/>
    <col min="5864" max="5864" width="23.25" customWidth="1"/>
    <col min="5865" max="5865" width="10.625" customWidth="1"/>
    <col min="5866" max="5866" width="9.375" customWidth="1"/>
    <col min="5867" max="5867" width="14.625" customWidth="1"/>
    <col min="5868" max="5868" width="12.75" customWidth="1"/>
    <col min="5869" max="5869" width="30.625" customWidth="1"/>
    <col min="6120" max="6120" width="23.25" customWidth="1"/>
    <col min="6121" max="6121" width="10.625" customWidth="1"/>
    <col min="6122" max="6122" width="9.375" customWidth="1"/>
    <col min="6123" max="6123" width="14.625" customWidth="1"/>
    <col min="6124" max="6124" width="12.75" customWidth="1"/>
    <col min="6125" max="6125" width="30.625" customWidth="1"/>
    <col min="6376" max="6376" width="23.25" customWidth="1"/>
    <col min="6377" max="6377" width="10.625" customWidth="1"/>
    <col min="6378" max="6378" width="9.375" customWidth="1"/>
    <col min="6379" max="6379" width="14.625" customWidth="1"/>
    <col min="6380" max="6380" width="12.75" customWidth="1"/>
    <col min="6381" max="6381" width="30.625" customWidth="1"/>
    <col min="6632" max="6632" width="23.25" customWidth="1"/>
    <col min="6633" max="6633" width="10.625" customWidth="1"/>
    <col min="6634" max="6634" width="9.375" customWidth="1"/>
    <col min="6635" max="6635" width="14.625" customWidth="1"/>
    <col min="6636" max="6636" width="12.75" customWidth="1"/>
    <col min="6637" max="6637" width="30.625" customWidth="1"/>
    <col min="6888" max="6888" width="23.25" customWidth="1"/>
    <col min="6889" max="6889" width="10.625" customWidth="1"/>
    <col min="6890" max="6890" width="9.375" customWidth="1"/>
    <col min="6891" max="6891" width="14.625" customWidth="1"/>
    <col min="6892" max="6892" width="12.75" customWidth="1"/>
    <col min="6893" max="6893" width="30.625" customWidth="1"/>
    <col min="7144" max="7144" width="23.25" customWidth="1"/>
    <col min="7145" max="7145" width="10.625" customWidth="1"/>
    <col min="7146" max="7146" width="9.375" customWidth="1"/>
    <col min="7147" max="7147" width="14.625" customWidth="1"/>
    <col min="7148" max="7148" width="12.75" customWidth="1"/>
    <col min="7149" max="7149" width="30.625" customWidth="1"/>
    <col min="7400" max="7400" width="23.25" customWidth="1"/>
    <col min="7401" max="7401" width="10.625" customWidth="1"/>
    <col min="7402" max="7402" width="9.375" customWidth="1"/>
    <col min="7403" max="7403" width="14.625" customWidth="1"/>
    <col min="7404" max="7404" width="12.75" customWidth="1"/>
    <col min="7405" max="7405" width="30.625" customWidth="1"/>
    <col min="7656" max="7656" width="23.25" customWidth="1"/>
    <col min="7657" max="7657" width="10.625" customWidth="1"/>
    <col min="7658" max="7658" width="9.375" customWidth="1"/>
    <col min="7659" max="7659" width="14.625" customWidth="1"/>
    <col min="7660" max="7660" width="12.75" customWidth="1"/>
    <col min="7661" max="7661" width="30.625" customWidth="1"/>
    <col min="7912" max="7912" width="23.25" customWidth="1"/>
    <col min="7913" max="7913" width="10.625" customWidth="1"/>
    <col min="7914" max="7914" width="9.375" customWidth="1"/>
    <col min="7915" max="7915" width="14.625" customWidth="1"/>
    <col min="7916" max="7916" width="12.75" customWidth="1"/>
    <col min="7917" max="7917" width="30.625" customWidth="1"/>
    <col min="8168" max="8168" width="23.25" customWidth="1"/>
    <col min="8169" max="8169" width="10.625" customWidth="1"/>
    <col min="8170" max="8170" width="9.375" customWidth="1"/>
    <col min="8171" max="8171" width="14.625" customWidth="1"/>
    <col min="8172" max="8172" width="12.75" customWidth="1"/>
    <col min="8173" max="8173" width="30.625" customWidth="1"/>
    <col min="8424" max="8424" width="23.25" customWidth="1"/>
    <col min="8425" max="8425" width="10.625" customWidth="1"/>
    <col min="8426" max="8426" width="9.375" customWidth="1"/>
    <col min="8427" max="8427" width="14.625" customWidth="1"/>
    <col min="8428" max="8428" width="12.75" customWidth="1"/>
    <col min="8429" max="8429" width="30.625" customWidth="1"/>
    <col min="8680" max="8680" width="23.25" customWidth="1"/>
    <col min="8681" max="8681" width="10.625" customWidth="1"/>
    <col min="8682" max="8682" width="9.375" customWidth="1"/>
    <col min="8683" max="8683" width="14.625" customWidth="1"/>
    <col min="8684" max="8684" width="12.75" customWidth="1"/>
    <col min="8685" max="8685" width="30.625" customWidth="1"/>
    <col min="8936" max="8936" width="23.25" customWidth="1"/>
    <col min="8937" max="8937" width="10.625" customWidth="1"/>
    <col min="8938" max="8938" width="9.375" customWidth="1"/>
    <col min="8939" max="8939" width="14.625" customWidth="1"/>
    <col min="8940" max="8940" width="12.75" customWidth="1"/>
    <col min="8941" max="8941" width="30.625" customWidth="1"/>
    <col min="9192" max="9192" width="23.25" customWidth="1"/>
    <col min="9193" max="9193" width="10.625" customWidth="1"/>
    <col min="9194" max="9194" width="9.375" customWidth="1"/>
    <col min="9195" max="9195" width="14.625" customWidth="1"/>
    <col min="9196" max="9196" width="12.75" customWidth="1"/>
    <col min="9197" max="9197" width="30.625" customWidth="1"/>
    <col min="9448" max="9448" width="23.25" customWidth="1"/>
    <col min="9449" max="9449" width="10.625" customWidth="1"/>
    <col min="9450" max="9450" width="9.375" customWidth="1"/>
    <col min="9451" max="9451" width="14.625" customWidth="1"/>
    <col min="9452" max="9452" width="12.75" customWidth="1"/>
    <col min="9453" max="9453" width="30.625" customWidth="1"/>
    <col min="9704" max="9704" width="23.25" customWidth="1"/>
    <col min="9705" max="9705" width="10.625" customWidth="1"/>
    <col min="9706" max="9706" width="9.375" customWidth="1"/>
    <col min="9707" max="9707" width="14.625" customWidth="1"/>
    <col min="9708" max="9708" width="12.75" customWidth="1"/>
    <col min="9709" max="9709" width="30.625" customWidth="1"/>
    <col min="9960" max="9960" width="23.25" customWidth="1"/>
    <col min="9961" max="9961" width="10.625" customWidth="1"/>
    <col min="9962" max="9962" width="9.375" customWidth="1"/>
    <col min="9963" max="9963" width="14.625" customWidth="1"/>
    <col min="9964" max="9964" width="12.75" customWidth="1"/>
    <col min="9965" max="9965" width="30.625" customWidth="1"/>
    <col min="10216" max="10216" width="23.25" customWidth="1"/>
    <col min="10217" max="10217" width="10.625" customWidth="1"/>
    <col min="10218" max="10218" width="9.375" customWidth="1"/>
    <col min="10219" max="10219" width="14.625" customWidth="1"/>
    <col min="10220" max="10220" width="12.75" customWidth="1"/>
    <col min="10221" max="10221" width="30.625" customWidth="1"/>
    <col min="10472" max="10472" width="23.25" customWidth="1"/>
    <col min="10473" max="10473" width="10.625" customWidth="1"/>
    <col min="10474" max="10474" width="9.375" customWidth="1"/>
    <col min="10475" max="10475" width="14.625" customWidth="1"/>
    <col min="10476" max="10476" width="12.75" customWidth="1"/>
    <col min="10477" max="10477" width="30.625" customWidth="1"/>
    <col min="10728" max="10728" width="23.25" customWidth="1"/>
    <col min="10729" max="10729" width="10.625" customWidth="1"/>
    <col min="10730" max="10730" width="9.375" customWidth="1"/>
    <col min="10731" max="10731" width="14.625" customWidth="1"/>
    <col min="10732" max="10732" width="12.75" customWidth="1"/>
    <col min="10733" max="10733" width="30.625" customWidth="1"/>
    <col min="10984" max="10984" width="23.25" customWidth="1"/>
    <col min="10985" max="10985" width="10.625" customWidth="1"/>
    <col min="10986" max="10986" width="9.375" customWidth="1"/>
    <col min="10987" max="10987" width="14.625" customWidth="1"/>
    <col min="10988" max="10988" width="12.75" customWidth="1"/>
    <col min="10989" max="10989" width="30.625" customWidth="1"/>
    <col min="11240" max="11240" width="23.25" customWidth="1"/>
    <col min="11241" max="11241" width="10.625" customWidth="1"/>
    <col min="11242" max="11242" width="9.375" customWidth="1"/>
    <col min="11243" max="11243" width="14.625" customWidth="1"/>
    <col min="11244" max="11244" width="12.75" customWidth="1"/>
    <col min="11245" max="11245" width="30.625" customWidth="1"/>
    <col min="11496" max="11496" width="23.25" customWidth="1"/>
    <col min="11497" max="11497" width="10.625" customWidth="1"/>
    <col min="11498" max="11498" width="9.375" customWidth="1"/>
    <col min="11499" max="11499" width="14.625" customWidth="1"/>
    <col min="11500" max="11500" width="12.75" customWidth="1"/>
    <col min="11501" max="11501" width="30.625" customWidth="1"/>
    <col min="11752" max="11752" width="23.25" customWidth="1"/>
    <col min="11753" max="11753" width="10.625" customWidth="1"/>
    <col min="11754" max="11754" width="9.375" customWidth="1"/>
    <col min="11755" max="11755" width="14.625" customWidth="1"/>
    <col min="11756" max="11756" width="12.75" customWidth="1"/>
    <col min="11757" max="11757" width="30.625" customWidth="1"/>
    <col min="12008" max="12008" width="23.25" customWidth="1"/>
    <col min="12009" max="12009" width="10.625" customWidth="1"/>
    <col min="12010" max="12010" width="9.375" customWidth="1"/>
    <col min="12011" max="12011" width="14.625" customWidth="1"/>
    <col min="12012" max="12012" width="12.75" customWidth="1"/>
    <col min="12013" max="12013" width="30.625" customWidth="1"/>
    <col min="12264" max="12264" width="23.25" customWidth="1"/>
    <col min="12265" max="12265" width="10.625" customWidth="1"/>
    <col min="12266" max="12266" width="9.375" customWidth="1"/>
    <col min="12267" max="12267" width="14.625" customWidth="1"/>
    <col min="12268" max="12268" width="12.75" customWidth="1"/>
    <col min="12269" max="12269" width="30.625" customWidth="1"/>
    <col min="12520" max="12520" width="23.25" customWidth="1"/>
    <col min="12521" max="12521" width="10.625" customWidth="1"/>
    <col min="12522" max="12522" width="9.375" customWidth="1"/>
    <col min="12523" max="12523" width="14.625" customWidth="1"/>
    <col min="12524" max="12524" width="12.75" customWidth="1"/>
    <col min="12525" max="12525" width="30.625" customWidth="1"/>
    <col min="12776" max="12776" width="23.25" customWidth="1"/>
    <col min="12777" max="12777" width="10.625" customWidth="1"/>
    <col min="12778" max="12778" width="9.375" customWidth="1"/>
    <col min="12779" max="12779" width="14.625" customWidth="1"/>
    <col min="12780" max="12780" width="12.75" customWidth="1"/>
    <col min="12781" max="12781" width="30.625" customWidth="1"/>
    <col min="13032" max="13032" width="23.25" customWidth="1"/>
    <col min="13033" max="13033" width="10.625" customWidth="1"/>
    <col min="13034" max="13034" width="9.375" customWidth="1"/>
    <col min="13035" max="13035" width="14.625" customWidth="1"/>
    <col min="13036" max="13036" width="12.75" customWidth="1"/>
    <col min="13037" max="13037" width="30.625" customWidth="1"/>
    <col min="13288" max="13288" width="23.25" customWidth="1"/>
    <col min="13289" max="13289" width="10.625" customWidth="1"/>
    <col min="13290" max="13290" width="9.375" customWidth="1"/>
    <col min="13291" max="13291" width="14.625" customWidth="1"/>
    <col min="13292" max="13292" width="12.75" customWidth="1"/>
    <col min="13293" max="13293" width="30.625" customWidth="1"/>
    <col min="13544" max="13544" width="23.25" customWidth="1"/>
    <col min="13545" max="13545" width="10.625" customWidth="1"/>
    <col min="13546" max="13546" width="9.375" customWidth="1"/>
    <col min="13547" max="13547" width="14.625" customWidth="1"/>
    <col min="13548" max="13548" width="12.75" customWidth="1"/>
    <col min="13549" max="13549" width="30.625" customWidth="1"/>
    <col min="13800" max="13800" width="23.25" customWidth="1"/>
    <col min="13801" max="13801" width="10.625" customWidth="1"/>
    <col min="13802" max="13802" width="9.375" customWidth="1"/>
    <col min="13803" max="13803" width="14.625" customWidth="1"/>
    <col min="13804" max="13804" width="12.75" customWidth="1"/>
    <col min="13805" max="13805" width="30.625" customWidth="1"/>
    <col min="14056" max="14056" width="23.25" customWidth="1"/>
    <col min="14057" max="14057" width="10.625" customWidth="1"/>
    <col min="14058" max="14058" width="9.375" customWidth="1"/>
    <col min="14059" max="14059" width="14.625" customWidth="1"/>
    <col min="14060" max="14060" width="12.75" customWidth="1"/>
    <col min="14061" max="14061" width="30.625" customWidth="1"/>
    <col min="14312" max="14312" width="23.25" customWidth="1"/>
    <col min="14313" max="14313" width="10.625" customWidth="1"/>
    <col min="14314" max="14314" width="9.375" customWidth="1"/>
    <col min="14315" max="14315" width="14.625" customWidth="1"/>
    <col min="14316" max="14316" width="12.75" customWidth="1"/>
    <col min="14317" max="14317" width="30.625" customWidth="1"/>
    <col min="14568" max="14568" width="23.25" customWidth="1"/>
    <col min="14569" max="14569" width="10.625" customWidth="1"/>
    <col min="14570" max="14570" width="9.375" customWidth="1"/>
    <col min="14571" max="14571" width="14.625" customWidth="1"/>
    <col min="14572" max="14572" width="12.75" customWidth="1"/>
    <col min="14573" max="14573" width="30.625" customWidth="1"/>
    <col min="14824" max="14824" width="23.25" customWidth="1"/>
    <col min="14825" max="14825" width="10.625" customWidth="1"/>
    <col min="14826" max="14826" width="9.375" customWidth="1"/>
    <col min="14827" max="14827" width="14.625" customWidth="1"/>
    <col min="14828" max="14828" width="12.75" customWidth="1"/>
    <col min="14829" max="14829" width="30.625" customWidth="1"/>
    <col min="15080" max="15080" width="23.25" customWidth="1"/>
    <col min="15081" max="15081" width="10.625" customWidth="1"/>
    <col min="15082" max="15082" width="9.375" customWidth="1"/>
    <col min="15083" max="15083" width="14.625" customWidth="1"/>
    <col min="15084" max="15084" width="12.75" customWidth="1"/>
    <col min="15085" max="15085" width="30.625" customWidth="1"/>
    <col min="15336" max="15336" width="23.25" customWidth="1"/>
    <col min="15337" max="15337" width="10.625" customWidth="1"/>
    <col min="15338" max="15338" width="9.375" customWidth="1"/>
    <col min="15339" max="15339" width="14.625" customWidth="1"/>
    <col min="15340" max="15340" width="12.75" customWidth="1"/>
    <col min="15341" max="15341" width="30.625" customWidth="1"/>
    <col min="15592" max="15592" width="23.25" customWidth="1"/>
    <col min="15593" max="15593" width="10.625" customWidth="1"/>
    <col min="15594" max="15594" width="9.375" customWidth="1"/>
    <col min="15595" max="15595" width="14.625" customWidth="1"/>
    <col min="15596" max="15596" width="12.75" customWidth="1"/>
    <col min="15597" max="15597" width="30.625" customWidth="1"/>
    <col min="15848" max="15848" width="23.25" customWidth="1"/>
    <col min="15849" max="15849" width="10.625" customWidth="1"/>
    <col min="15850" max="15850" width="9.375" customWidth="1"/>
    <col min="15851" max="15851" width="14.625" customWidth="1"/>
    <col min="15852" max="15852" width="12.75" customWidth="1"/>
    <col min="15853" max="15853" width="30.625" customWidth="1"/>
    <col min="16104" max="16104" width="23.25" customWidth="1"/>
    <col min="16105" max="16105" width="10.625" customWidth="1"/>
    <col min="16106" max="16106" width="9.375" customWidth="1"/>
    <col min="16107" max="16107" width="14.625" customWidth="1"/>
    <col min="16108" max="16108" width="12.75" customWidth="1"/>
    <col min="16109" max="16109" width="30.625" customWidth="1"/>
  </cols>
  <sheetData>
    <row r="1" spans="1:8" ht="32.1" customHeight="1" x14ac:dyDescent="0.2">
      <c r="A1" s="161" t="s">
        <v>278</v>
      </c>
      <c r="B1" s="161"/>
      <c r="C1" s="161"/>
      <c r="D1" s="161"/>
      <c r="E1" s="161"/>
      <c r="F1" s="161"/>
      <c r="G1" s="161"/>
      <c r="H1" s="161"/>
    </row>
    <row r="2" spans="1:8" ht="63" customHeight="1" x14ac:dyDescent="0.2">
      <c r="A2" s="14" t="s">
        <v>89</v>
      </c>
      <c r="B2" s="160" t="s">
        <v>223</v>
      </c>
      <c r="C2" s="160"/>
      <c r="D2" s="160"/>
      <c r="E2" s="160"/>
      <c r="F2" s="160"/>
      <c r="G2" s="160"/>
      <c r="H2" s="160"/>
    </row>
    <row r="3" spans="1:8" ht="57.75" customHeight="1" x14ac:dyDescent="0.2">
      <c r="A3" s="14" t="s">
        <v>90</v>
      </c>
      <c r="B3" s="160" t="s">
        <v>222</v>
      </c>
      <c r="C3" s="160"/>
      <c r="D3" s="160"/>
      <c r="E3" s="160"/>
      <c r="F3" s="160"/>
      <c r="G3" s="160"/>
      <c r="H3" s="160"/>
    </row>
    <row r="4" spans="1:8" ht="51.75" customHeight="1" x14ac:dyDescent="0.2">
      <c r="A4" s="14" t="s">
        <v>91</v>
      </c>
      <c r="B4" s="160" t="s">
        <v>220</v>
      </c>
      <c r="C4" s="160"/>
      <c r="D4" s="160"/>
      <c r="E4" s="160"/>
      <c r="F4" s="160"/>
      <c r="G4" s="160"/>
      <c r="H4" s="160"/>
    </row>
    <row r="5" spans="1:8" ht="58.5" customHeight="1" x14ac:dyDescent="0.2">
      <c r="A5" s="14" t="s">
        <v>92</v>
      </c>
      <c r="B5" s="160" t="s">
        <v>221</v>
      </c>
      <c r="C5" s="160"/>
      <c r="D5" s="160"/>
      <c r="E5" s="160"/>
      <c r="F5" s="160"/>
      <c r="G5" s="160"/>
      <c r="H5" s="160"/>
    </row>
    <row r="6" spans="1:8" ht="45.75" customHeight="1" x14ac:dyDescent="0.2">
      <c r="A6" s="14" t="s">
        <v>93</v>
      </c>
      <c r="B6" s="160" t="s">
        <v>218</v>
      </c>
      <c r="C6" s="160"/>
      <c r="D6" s="160"/>
      <c r="E6" s="160"/>
      <c r="F6" s="160"/>
      <c r="G6" s="160"/>
      <c r="H6" s="160"/>
    </row>
    <row r="7" spans="1:8" ht="44.25" customHeight="1" x14ac:dyDescent="0.2">
      <c r="A7" s="14" t="s">
        <v>94</v>
      </c>
      <c r="B7" s="160" t="s">
        <v>217</v>
      </c>
      <c r="C7" s="160"/>
      <c r="D7" s="160"/>
      <c r="E7" s="160"/>
      <c r="F7" s="160"/>
      <c r="G7" s="160"/>
      <c r="H7" s="160"/>
    </row>
    <row r="8" spans="1:8" ht="32.1" customHeight="1" x14ac:dyDescent="0.2">
      <c r="A8" s="14" t="s">
        <v>95</v>
      </c>
      <c r="B8" s="160" t="s">
        <v>214</v>
      </c>
      <c r="C8" s="160"/>
      <c r="D8" s="160"/>
      <c r="E8" s="160"/>
      <c r="F8" s="160"/>
      <c r="G8" s="160"/>
      <c r="H8" s="160"/>
    </row>
    <row r="9" spans="1:8" ht="32.1" customHeight="1" x14ac:dyDescent="0.2">
      <c r="A9" s="39" t="s">
        <v>154</v>
      </c>
      <c r="B9" s="160" t="s">
        <v>213</v>
      </c>
      <c r="C9" s="160"/>
      <c r="D9" s="160"/>
      <c r="E9" s="160"/>
      <c r="F9" s="160"/>
      <c r="G9" s="160"/>
      <c r="H9" s="160"/>
    </row>
    <row r="10" spans="1:8" ht="35.25" customHeight="1" x14ac:dyDescent="0.2">
      <c r="A10" s="39" t="s">
        <v>152</v>
      </c>
      <c r="B10" s="160" t="s">
        <v>147</v>
      </c>
      <c r="C10" s="160"/>
      <c r="D10" s="160"/>
      <c r="E10" s="160"/>
      <c r="F10" s="160"/>
      <c r="G10" s="160"/>
      <c r="H10" s="160"/>
    </row>
    <row r="11" spans="1:8" ht="82.5" customHeight="1" x14ac:dyDescent="0.2">
      <c r="A11" s="40" t="s">
        <v>118</v>
      </c>
      <c r="B11" s="160" t="s">
        <v>215</v>
      </c>
      <c r="C11" s="160"/>
      <c r="D11" s="160"/>
      <c r="E11" s="160"/>
      <c r="F11" s="160"/>
      <c r="G11" s="160"/>
      <c r="H11" s="160"/>
    </row>
    <row r="12" spans="1:8" ht="35.25" customHeight="1" x14ac:dyDescent="0.2">
      <c r="A12" s="40" t="s">
        <v>160</v>
      </c>
      <c r="B12" s="160" t="s">
        <v>219</v>
      </c>
      <c r="C12" s="160"/>
      <c r="D12" s="160"/>
      <c r="E12" s="160"/>
      <c r="F12" s="160"/>
      <c r="G12" s="160"/>
      <c r="H12" s="160"/>
    </row>
    <row r="13" spans="1:8" ht="35.25" customHeight="1" x14ac:dyDescent="0.2">
      <c r="A13" s="40" t="s">
        <v>161</v>
      </c>
      <c r="B13" s="160" t="s">
        <v>216</v>
      </c>
      <c r="C13" s="160"/>
      <c r="D13" s="160"/>
      <c r="E13" s="160"/>
      <c r="F13" s="160"/>
      <c r="G13" s="160"/>
      <c r="H13" s="160"/>
    </row>
    <row r="14" spans="1:8" ht="32.1" customHeight="1" x14ac:dyDescent="0.2">
      <c r="A14" s="61" t="s">
        <v>193</v>
      </c>
      <c r="B14" s="160" t="s">
        <v>194</v>
      </c>
      <c r="C14" s="160"/>
      <c r="D14" s="160"/>
      <c r="E14" s="160"/>
      <c r="F14" s="160"/>
      <c r="G14" s="160"/>
      <c r="H14" s="160"/>
    </row>
    <row r="15" spans="1:8" ht="32.1" customHeight="1" x14ac:dyDescent="0.2">
      <c r="A15" s="61" t="s">
        <v>196</v>
      </c>
      <c r="B15" s="160" t="s">
        <v>197</v>
      </c>
      <c r="C15" s="160"/>
      <c r="D15" s="160"/>
      <c r="E15" s="160"/>
      <c r="F15" s="160"/>
      <c r="G15" s="160"/>
      <c r="H15" s="160"/>
    </row>
    <row r="16" spans="1:8" ht="32.1" customHeight="1" x14ac:dyDescent="0.2">
      <c r="A16" s="61" t="s">
        <v>198</v>
      </c>
      <c r="B16" s="160" t="s">
        <v>195</v>
      </c>
      <c r="C16" s="160"/>
      <c r="D16" s="160"/>
      <c r="E16" s="160"/>
      <c r="F16" s="160"/>
      <c r="G16" s="160"/>
      <c r="H16" s="160"/>
    </row>
    <row r="17" spans="1:8" ht="32.1" customHeight="1" x14ac:dyDescent="0.2">
      <c r="A17" s="61" t="s">
        <v>199</v>
      </c>
      <c r="B17" s="160" t="s">
        <v>200</v>
      </c>
      <c r="C17" s="160"/>
      <c r="D17" s="160"/>
      <c r="E17" s="160"/>
      <c r="F17" s="160"/>
      <c r="G17" s="160"/>
      <c r="H17" s="160"/>
    </row>
    <row r="18" spans="1:8" ht="32.1" customHeight="1" x14ac:dyDescent="0.2">
      <c r="A18" s="61" t="s">
        <v>201</v>
      </c>
      <c r="B18" s="160" t="s">
        <v>202</v>
      </c>
      <c r="C18" s="160"/>
      <c r="D18" s="160"/>
      <c r="E18" s="160"/>
      <c r="F18" s="160"/>
      <c r="G18" s="160"/>
      <c r="H18" s="160"/>
    </row>
    <row r="19" spans="1:8" ht="32.1" customHeight="1" x14ac:dyDescent="0.2">
      <c r="A19" s="61" t="s">
        <v>191</v>
      </c>
      <c r="B19" s="160" t="s">
        <v>192</v>
      </c>
      <c r="C19" s="160"/>
      <c r="D19" s="160"/>
      <c r="E19" s="160"/>
      <c r="F19" s="160"/>
      <c r="G19" s="160"/>
      <c r="H19" s="160"/>
    </row>
    <row r="20" spans="1:8" ht="34.5" customHeight="1" x14ac:dyDescent="0.2">
      <c r="A20" s="61" t="s">
        <v>203</v>
      </c>
      <c r="B20" s="160" t="s">
        <v>204</v>
      </c>
      <c r="C20" s="160"/>
      <c r="D20" s="160"/>
      <c r="E20" s="160"/>
      <c r="F20" s="160"/>
      <c r="G20" s="160"/>
      <c r="H20" s="160"/>
    </row>
    <row r="21" spans="1:8" ht="32.1" customHeight="1" x14ac:dyDescent="0.2">
      <c r="A21" s="61" t="s">
        <v>205</v>
      </c>
      <c r="B21" s="160" t="s">
        <v>206</v>
      </c>
      <c r="C21" s="160"/>
      <c r="D21" s="160"/>
      <c r="E21" s="160"/>
      <c r="F21" s="160"/>
      <c r="G21" s="160"/>
      <c r="H21" s="160"/>
    </row>
    <row r="22" spans="1:8" ht="32.1" customHeight="1" x14ac:dyDescent="0.2">
      <c r="A22" s="61" t="s">
        <v>207</v>
      </c>
      <c r="B22" s="160" t="s">
        <v>208</v>
      </c>
      <c r="C22" s="160"/>
      <c r="D22" s="160"/>
      <c r="E22" s="160"/>
      <c r="F22" s="160"/>
      <c r="G22" s="160"/>
      <c r="H22" s="160"/>
    </row>
    <row r="23" spans="1:8" ht="32.1" customHeight="1" x14ac:dyDescent="0.2">
      <c r="A23" s="61" t="s">
        <v>209</v>
      </c>
      <c r="B23" s="160" t="s">
        <v>210</v>
      </c>
      <c r="C23" s="160"/>
      <c r="D23" s="160"/>
      <c r="E23" s="160"/>
      <c r="F23" s="160"/>
      <c r="G23" s="160"/>
      <c r="H23" s="160"/>
    </row>
    <row r="24" spans="1:8" ht="32.1" customHeight="1" x14ac:dyDescent="0.2">
      <c r="A24" s="61" t="s">
        <v>211</v>
      </c>
      <c r="B24" s="160" t="s">
        <v>212</v>
      </c>
      <c r="C24" s="160"/>
      <c r="D24" s="160"/>
      <c r="E24" s="160"/>
      <c r="F24" s="160"/>
      <c r="G24" s="160"/>
      <c r="H24" s="160"/>
    </row>
    <row r="25" spans="1:8" ht="41.25" customHeight="1" x14ac:dyDescent="0.2">
      <c r="A25" s="61" t="s">
        <v>224</v>
      </c>
      <c r="B25" s="160" t="s">
        <v>225</v>
      </c>
      <c r="C25" s="160"/>
      <c r="D25" s="160"/>
      <c r="E25" s="160"/>
      <c r="F25" s="160"/>
      <c r="G25" s="160"/>
      <c r="H25" s="160"/>
    </row>
  </sheetData>
  <mergeCells count="25">
    <mergeCell ref="B13:H13"/>
    <mergeCell ref="B2:H2"/>
    <mergeCell ref="B3:H3"/>
    <mergeCell ref="B12:H12"/>
    <mergeCell ref="B4:H4"/>
    <mergeCell ref="B5:H5"/>
    <mergeCell ref="B7:H7"/>
    <mergeCell ref="A1:H1"/>
    <mergeCell ref="B8:H8"/>
    <mergeCell ref="B9:H9"/>
    <mergeCell ref="B10:H10"/>
    <mergeCell ref="B11:H11"/>
    <mergeCell ref="B6:H6"/>
    <mergeCell ref="B25:H25"/>
    <mergeCell ref="B21:H21"/>
    <mergeCell ref="B22:H22"/>
    <mergeCell ref="B23:H23"/>
    <mergeCell ref="B14:H14"/>
    <mergeCell ref="B15:H15"/>
    <mergeCell ref="B16:H16"/>
    <mergeCell ref="B17:H17"/>
    <mergeCell ref="B24:H24"/>
    <mergeCell ref="B20:H20"/>
    <mergeCell ref="B18:H18"/>
    <mergeCell ref="B19:H19"/>
  </mergeCells>
  <pageMargins left="0" right="0" top="0" bottom="0"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rightToLeft="1" topLeftCell="B1" zoomScaleNormal="100" workbookViewId="0">
      <selection activeCell="D10" sqref="D10:E10"/>
    </sheetView>
  </sheetViews>
  <sheetFormatPr defaultRowHeight="14.25" x14ac:dyDescent="0.2"/>
  <cols>
    <col min="1" max="1" width="2.75" style="17" hidden="1" customWidth="1"/>
    <col min="2" max="2" width="1" style="17" customWidth="1"/>
    <col min="3" max="3" width="22.875" style="17" customWidth="1"/>
    <col min="4" max="4" width="60.75" style="17" customWidth="1"/>
    <col min="5" max="5" width="23.625" style="17" customWidth="1"/>
    <col min="6" max="165" width="9" style="17"/>
    <col min="166" max="166" width="0" style="17" hidden="1" customWidth="1"/>
    <col min="167" max="167" width="1" style="17" customWidth="1"/>
    <col min="168" max="168" width="21.75" style="17" customWidth="1"/>
    <col min="169" max="169" width="91.875" style="17" customWidth="1"/>
    <col min="170" max="421" width="9" style="17"/>
    <col min="422" max="422" width="0" style="17" hidden="1" customWidth="1"/>
    <col min="423" max="423" width="1" style="17" customWidth="1"/>
    <col min="424" max="424" width="21.75" style="17" customWidth="1"/>
    <col min="425" max="425" width="91.875" style="17" customWidth="1"/>
    <col min="426" max="677" width="9" style="17"/>
    <col min="678" max="678" width="0" style="17" hidden="1" customWidth="1"/>
    <col min="679" max="679" width="1" style="17" customWidth="1"/>
    <col min="680" max="680" width="21.75" style="17" customWidth="1"/>
    <col min="681" max="681" width="91.875" style="17" customWidth="1"/>
    <col min="682" max="933" width="9" style="17"/>
    <col min="934" max="934" width="0" style="17" hidden="1" customWidth="1"/>
    <col min="935" max="935" width="1" style="17" customWidth="1"/>
    <col min="936" max="936" width="21.75" style="17" customWidth="1"/>
    <col min="937" max="937" width="91.875" style="17" customWidth="1"/>
    <col min="938" max="1189" width="9" style="17"/>
    <col min="1190" max="1190" width="0" style="17" hidden="1" customWidth="1"/>
    <col min="1191" max="1191" width="1" style="17" customWidth="1"/>
    <col min="1192" max="1192" width="21.75" style="17" customWidth="1"/>
    <col min="1193" max="1193" width="91.875" style="17" customWidth="1"/>
    <col min="1194" max="1445" width="9" style="17"/>
    <col min="1446" max="1446" width="0" style="17" hidden="1" customWidth="1"/>
    <col min="1447" max="1447" width="1" style="17" customWidth="1"/>
    <col min="1448" max="1448" width="21.75" style="17" customWidth="1"/>
    <col min="1449" max="1449" width="91.875" style="17" customWidth="1"/>
    <col min="1450" max="1701" width="9" style="17"/>
    <col min="1702" max="1702" width="0" style="17" hidden="1" customWidth="1"/>
    <col min="1703" max="1703" width="1" style="17" customWidth="1"/>
    <col min="1704" max="1704" width="21.75" style="17" customWidth="1"/>
    <col min="1705" max="1705" width="91.875" style="17" customWidth="1"/>
    <col min="1706" max="1957" width="9" style="17"/>
    <col min="1958" max="1958" width="0" style="17" hidden="1" customWidth="1"/>
    <col min="1959" max="1959" width="1" style="17" customWidth="1"/>
    <col min="1960" max="1960" width="21.75" style="17" customWidth="1"/>
    <col min="1961" max="1961" width="91.875" style="17" customWidth="1"/>
    <col min="1962" max="2213" width="9" style="17"/>
    <col min="2214" max="2214" width="0" style="17" hidden="1" customWidth="1"/>
    <col min="2215" max="2215" width="1" style="17" customWidth="1"/>
    <col min="2216" max="2216" width="21.75" style="17" customWidth="1"/>
    <col min="2217" max="2217" width="91.875" style="17" customWidth="1"/>
    <col min="2218" max="2469" width="9" style="17"/>
    <col min="2470" max="2470" width="0" style="17" hidden="1" customWidth="1"/>
    <col min="2471" max="2471" width="1" style="17" customWidth="1"/>
    <col min="2472" max="2472" width="21.75" style="17" customWidth="1"/>
    <col min="2473" max="2473" width="91.875" style="17" customWidth="1"/>
    <col min="2474" max="2725" width="9" style="17"/>
    <col min="2726" max="2726" width="0" style="17" hidden="1" customWidth="1"/>
    <col min="2727" max="2727" width="1" style="17" customWidth="1"/>
    <col min="2728" max="2728" width="21.75" style="17" customWidth="1"/>
    <col min="2729" max="2729" width="91.875" style="17" customWidth="1"/>
    <col min="2730" max="2981" width="9" style="17"/>
    <col min="2982" max="2982" width="0" style="17" hidden="1" customWidth="1"/>
    <col min="2983" max="2983" width="1" style="17" customWidth="1"/>
    <col min="2984" max="2984" width="21.75" style="17" customWidth="1"/>
    <col min="2985" max="2985" width="91.875" style="17" customWidth="1"/>
    <col min="2986" max="3237" width="9" style="17"/>
    <col min="3238" max="3238" width="0" style="17" hidden="1" customWidth="1"/>
    <col min="3239" max="3239" width="1" style="17" customWidth="1"/>
    <col min="3240" max="3240" width="21.75" style="17" customWidth="1"/>
    <col min="3241" max="3241" width="91.875" style="17" customWidth="1"/>
    <col min="3242" max="3493" width="9" style="17"/>
    <col min="3494" max="3494" width="0" style="17" hidden="1" customWidth="1"/>
    <col min="3495" max="3495" width="1" style="17" customWidth="1"/>
    <col min="3496" max="3496" width="21.75" style="17" customWidth="1"/>
    <col min="3497" max="3497" width="91.875" style="17" customWidth="1"/>
    <col min="3498" max="3749" width="9" style="17"/>
    <col min="3750" max="3750" width="0" style="17" hidden="1" customWidth="1"/>
    <col min="3751" max="3751" width="1" style="17" customWidth="1"/>
    <col min="3752" max="3752" width="21.75" style="17" customWidth="1"/>
    <col min="3753" max="3753" width="91.875" style="17" customWidth="1"/>
    <col min="3754" max="4005" width="9" style="17"/>
    <col min="4006" max="4006" width="0" style="17" hidden="1" customWidth="1"/>
    <col min="4007" max="4007" width="1" style="17" customWidth="1"/>
    <col min="4008" max="4008" width="21.75" style="17" customWidth="1"/>
    <col min="4009" max="4009" width="91.875" style="17" customWidth="1"/>
    <col min="4010" max="4261" width="9" style="17"/>
    <col min="4262" max="4262" width="0" style="17" hidden="1" customWidth="1"/>
    <col min="4263" max="4263" width="1" style="17" customWidth="1"/>
    <col min="4264" max="4264" width="21.75" style="17" customWidth="1"/>
    <col min="4265" max="4265" width="91.875" style="17" customWidth="1"/>
    <col min="4266" max="4517" width="9" style="17"/>
    <col min="4518" max="4518" width="0" style="17" hidden="1" customWidth="1"/>
    <col min="4519" max="4519" width="1" style="17" customWidth="1"/>
    <col min="4520" max="4520" width="21.75" style="17" customWidth="1"/>
    <col min="4521" max="4521" width="91.875" style="17" customWidth="1"/>
    <col min="4522" max="4773" width="9" style="17"/>
    <col min="4774" max="4774" width="0" style="17" hidden="1" customWidth="1"/>
    <col min="4775" max="4775" width="1" style="17" customWidth="1"/>
    <col min="4776" max="4776" width="21.75" style="17" customWidth="1"/>
    <col min="4777" max="4777" width="91.875" style="17" customWidth="1"/>
    <col min="4778" max="5029" width="9" style="17"/>
    <col min="5030" max="5030" width="0" style="17" hidden="1" customWidth="1"/>
    <col min="5031" max="5031" width="1" style="17" customWidth="1"/>
    <col min="5032" max="5032" width="21.75" style="17" customWidth="1"/>
    <col min="5033" max="5033" width="91.875" style="17" customWidth="1"/>
    <col min="5034" max="5285" width="9" style="17"/>
    <col min="5286" max="5286" width="0" style="17" hidden="1" customWidth="1"/>
    <col min="5287" max="5287" width="1" style="17" customWidth="1"/>
    <col min="5288" max="5288" width="21.75" style="17" customWidth="1"/>
    <col min="5289" max="5289" width="91.875" style="17" customWidth="1"/>
    <col min="5290" max="5541" width="9" style="17"/>
    <col min="5542" max="5542" width="0" style="17" hidden="1" customWidth="1"/>
    <col min="5543" max="5543" width="1" style="17" customWidth="1"/>
    <col min="5544" max="5544" width="21.75" style="17" customWidth="1"/>
    <col min="5545" max="5545" width="91.875" style="17" customWidth="1"/>
    <col min="5546" max="5797" width="9" style="17"/>
    <col min="5798" max="5798" width="0" style="17" hidden="1" customWidth="1"/>
    <col min="5799" max="5799" width="1" style="17" customWidth="1"/>
    <col min="5800" max="5800" width="21.75" style="17" customWidth="1"/>
    <col min="5801" max="5801" width="91.875" style="17" customWidth="1"/>
    <col min="5802" max="6053" width="9" style="17"/>
    <col min="6054" max="6054" width="0" style="17" hidden="1" customWidth="1"/>
    <col min="6055" max="6055" width="1" style="17" customWidth="1"/>
    <col min="6056" max="6056" width="21.75" style="17" customWidth="1"/>
    <col min="6057" max="6057" width="91.875" style="17" customWidth="1"/>
    <col min="6058" max="6309" width="9" style="17"/>
    <col min="6310" max="6310" width="0" style="17" hidden="1" customWidth="1"/>
    <col min="6311" max="6311" width="1" style="17" customWidth="1"/>
    <col min="6312" max="6312" width="21.75" style="17" customWidth="1"/>
    <col min="6313" max="6313" width="91.875" style="17" customWidth="1"/>
    <col min="6314" max="6565" width="9" style="17"/>
    <col min="6566" max="6566" width="0" style="17" hidden="1" customWidth="1"/>
    <col min="6567" max="6567" width="1" style="17" customWidth="1"/>
    <col min="6568" max="6568" width="21.75" style="17" customWidth="1"/>
    <col min="6569" max="6569" width="91.875" style="17" customWidth="1"/>
    <col min="6570" max="6821" width="9" style="17"/>
    <col min="6822" max="6822" width="0" style="17" hidden="1" customWidth="1"/>
    <col min="6823" max="6823" width="1" style="17" customWidth="1"/>
    <col min="6824" max="6824" width="21.75" style="17" customWidth="1"/>
    <col min="6825" max="6825" width="91.875" style="17" customWidth="1"/>
    <col min="6826" max="7077" width="9" style="17"/>
    <col min="7078" max="7078" width="0" style="17" hidden="1" customWidth="1"/>
    <col min="7079" max="7079" width="1" style="17" customWidth="1"/>
    <col min="7080" max="7080" width="21.75" style="17" customWidth="1"/>
    <col min="7081" max="7081" width="91.875" style="17" customWidth="1"/>
    <col min="7082" max="7333" width="9" style="17"/>
    <col min="7334" max="7334" width="0" style="17" hidden="1" customWidth="1"/>
    <col min="7335" max="7335" width="1" style="17" customWidth="1"/>
    <col min="7336" max="7336" width="21.75" style="17" customWidth="1"/>
    <col min="7337" max="7337" width="91.875" style="17" customWidth="1"/>
    <col min="7338" max="7589" width="9" style="17"/>
    <col min="7590" max="7590" width="0" style="17" hidden="1" customWidth="1"/>
    <col min="7591" max="7591" width="1" style="17" customWidth="1"/>
    <col min="7592" max="7592" width="21.75" style="17" customWidth="1"/>
    <col min="7593" max="7593" width="91.875" style="17" customWidth="1"/>
    <col min="7594" max="7845" width="9" style="17"/>
    <col min="7846" max="7846" width="0" style="17" hidden="1" customWidth="1"/>
    <col min="7847" max="7847" width="1" style="17" customWidth="1"/>
    <col min="7848" max="7848" width="21.75" style="17" customWidth="1"/>
    <col min="7849" max="7849" width="91.875" style="17" customWidth="1"/>
    <col min="7850" max="8101" width="9" style="17"/>
    <col min="8102" max="8102" width="0" style="17" hidden="1" customWidth="1"/>
    <col min="8103" max="8103" width="1" style="17" customWidth="1"/>
    <col min="8104" max="8104" width="21.75" style="17" customWidth="1"/>
    <col min="8105" max="8105" width="91.875" style="17" customWidth="1"/>
    <col min="8106" max="8357" width="9" style="17"/>
    <col min="8358" max="8358" width="0" style="17" hidden="1" customWidth="1"/>
    <col min="8359" max="8359" width="1" style="17" customWidth="1"/>
    <col min="8360" max="8360" width="21.75" style="17" customWidth="1"/>
    <col min="8361" max="8361" width="91.875" style="17" customWidth="1"/>
    <col min="8362" max="8613" width="9" style="17"/>
    <col min="8614" max="8614" width="0" style="17" hidden="1" customWidth="1"/>
    <col min="8615" max="8615" width="1" style="17" customWidth="1"/>
    <col min="8616" max="8616" width="21.75" style="17" customWidth="1"/>
    <col min="8617" max="8617" width="91.875" style="17" customWidth="1"/>
    <col min="8618" max="8869" width="9" style="17"/>
    <col min="8870" max="8870" width="0" style="17" hidden="1" customWidth="1"/>
    <col min="8871" max="8871" width="1" style="17" customWidth="1"/>
    <col min="8872" max="8872" width="21.75" style="17" customWidth="1"/>
    <col min="8873" max="8873" width="91.875" style="17" customWidth="1"/>
    <col min="8874" max="9125" width="9" style="17"/>
    <col min="9126" max="9126" width="0" style="17" hidden="1" customWidth="1"/>
    <col min="9127" max="9127" width="1" style="17" customWidth="1"/>
    <col min="9128" max="9128" width="21.75" style="17" customWidth="1"/>
    <col min="9129" max="9129" width="91.875" style="17" customWidth="1"/>
    <col min="9130" max="9381" width="9" style="17"/>
    <col min="9382" max="9382" width="0" style="17" hidden="1" customWidth="1"/>
    <col min="9383" max="9383" width="1" style="17" customWidth="1"/>
    <col min="9384" max="9384" width="21.75" style="17" customWidth="1"/>
    <col min="9385" max="9385" width="91.875" style="17" customWidth="1"/>
    <col min="9386" max="9637" width="9" style="17"/>
    <col min="9638" max="9638" width="0" style="17" hidden="1" customWidth="1"/>
    <col min="9639" max="9639" width="1" style="17" customWidth="1"/>
    <col min="9640" max="9640" width="21.75" style="17" customWidth="1"/>
    <col min="9641" max="9641" width="91.875" style="17" customWidth="1"/>
    <col min="9642" max="9893" width="9" style="17"/>
    <col min="9894" max="9894" width="0" style="17" hidden="1" customWidth="1"/>
    <col min="9895" max="9895" width="1" style="17" customWidth="1"/>
    <col min="9896" max="9896" width="21.75" style="17" customWidth="1"/>
    <col min="9897" max="9897" width="91.875" style="17" customWidth="1"/>
    <col min="9898" max="10149" width="9" style="17"/>
    <col min="10150" max="10150" width="0" style="17" hidden="1" customWidth="1"/>
    <col min="10151" max="10151" width="1" style="17" customWidth="1"/>
    <col min="10152" max="10152" width="21.75" style="17" customWidth="1"/>
    <col min="10153" max="10153" width="91.875" style="17" customWidth="1"/>
    <col min="10154" max="10405" width="9" style="17"/>
    <col min="10406" max="10406" width="0" style="17" hidden="1" customWidth="1"/>
    <col min="10407" max="10407" width="1" style="17" customWidth="1"/>
    <col min="10408" max="10408" width="21.75" style="17" customWidth="1"/>
    <col min="10409" max="10409" width="91.875" style="17" customWidth="1"/>
    <col min="10410" max="10661" width="9" style="17"/>
    <col min="10662" max="10662" width="0" style="17" hidden="1" customWidth="1"/>
    <col min="10663" max="10663" width="1" style="17" customWidth="1"/>
    <col min="10664" max="10664" width="21.75" style="17" customWidth="1"/>
    <col min="10665" max="10665" width="91.875" style="17" customWidth="1"/>
    <col min="10666" max="10917" width="9" style="17"/>
    <col min="10918" max="10918" width="0" style="17" hidden="1" customWidth="1"/>
    <col min="10919" max="10919" width="1" style="17" customWidth="1"/>
    <col min="10920" max="10920" width="21.75" style="17" customWidth="1"/>
    <col min="10921" max="10921" width="91.875" style="17" customWidth="1"/>
    <col min="10922" max="11173" width="9" style="17"/>
    <col min="11174" max="11174" width="0" style="17" hidden="1" customWidth="1"/>
    <col min="11175" max="11175" width="1" style="17" customWidth="1"/>
    <col min="11176" max="11176" width="21.75" style="17" customWidth="1"/>
    <col min="11177" max="11177" width="91.875" style="17" customWidth="1"/>
    <col min="11178" max="11429" width="9" style="17"/>
    <col min="11430" max="11430" width="0" style="17" hidden="1" customWidth="1"/>
    <col min="11431" max="11431" width="1" style="17" customWidth="1"/>
    <col min="11432" max="11432" width="21.75" style="17" customWidth="1"/>
    <col min="11433" max="11433" width="91.875" style="17" customWidth="1"/>
    <col min="11434" max="11685" width="9" style="17"/>
    <col min="11686" max="11686" width="0" style="17" hidden="1" customWidth="1"/>
    <col min="11687" max="11687" width="1" style="17" customWidth="1"/>
    <col min="11688" max="11688" width="21.75" style="17" customWidth="1"/>
    <col min="11689" max="11689" width="91.875" style="17" customWidth="1"/>
    <col min="11690" max="11941" width="9" style="17"/>
    <col min="11942" max="11942" width="0" style="17" hidden="1" customWidth="1"/>
    <col min="11943" max="11943" width="1" style="17" customWidth="1"/>
    <col min="11944" max="11944" width="21.75" style="17" customWidth="1"/>
    <col min="11945" max="11945" width="91.875" style="17" customWidth="1"/>
    <col min="11946" max="12197" width="9" style="17"/>
    <col min="12198" max="12198" width="0" style="17" hidden="1" customWidth="1"/>
    <col min="12199" max="12199" width="1" style="17" customWidth="1"/>
    <col min="12200" max="12200" width="21.75" style="17" customWidth="1"/>
    <col min="12201" max="12201" width="91.875" style="17" customWidth="1"/>
    <col min="12202" max="12453" width="9" style="17"/>
    <col min="12454" max="12454" width="0" style="17" hidden="1" customWidth="1"/>
    <col min="12455" max="12455" width="1" style="17" customWidth="1"/>
    <col min="12456" max="12456" width="21.75" style="17" customWidth="1"/>
    <col min="12457" max="12457" width="91.875" style="17" customWidth="1"/>
    <col min="12458" max="12709" width="9" style="17"/>
    <col min="12710" max="12710" width="0" style="17" hidden="1" customWidth="1"/>
    <col min="12711" max="12711" width="1" style="17" customWidth="1"/>
    <col min="12712" max="12712" width="21.75" style="17" customWidth="1"/>
    <col min="12713" max="12713" width="91.875" style="17" customWidth="1"/>
    <col min="12714" max="12965" width="9" style="17"/>
    <col min="12966" max="12966" width="0" style="17" hidden="1" customWidth="1"/>
    <col min="12967" max="12967" width="1" style="17" customWidth="1"/>
    <col min="12968" max="12968" width="21.75" style="17" customWidth="1"/>
    <col min="12969" max="12969" width="91.875" style="17" customWidth="1"/>
    <col min="12970" max="13221" width="9" style="17"/>
    <col min="13222" max="13222" width="0" style="17" hidden="1" customWidth="1"/>
    <col min="13223" max="13223" width="1" style="17" customWidth="1"/>
    <col min="13224" max="13224" width="21.75" style="17" customWidth="1"/>
    <col min="13225" max="13225" width="91.875" style="17" customWidth="1"/>
    <col min="13226" max="13477" width="9" style="17"/>
    <col min="13478" max="13478" width="0" style="17" hidden="1" customWidth="1"/>
    <col min="13479" max="13479" width="1" style="17" customWidth="1"/>
    <col min="13480" max="13480" width="21.75" style="17" customWidth="1"/>
    <col min="13481" max="13481" width="91.875" style="17" customWidth="1"/>
    <col min="13482" max="13733" width="9" style="17"/>
    <col min="13734" max="13734" width="0" style="17" hidden="1" customWidth="1"/>
    <col min="13735" max="13735" width="1" style="17" customWidth="1"/>
    <col min="13736" max="13736" width="21.75" style="17" customWidth="1"/>
    <col min="13737" max="13737" width="91.875" style="17" customWidth="1"/>
    <col min="13738" max="13989" width="9" style="17"/>
    <col min="13990" max="13990" width="0" style="17" hidden="1" customWidth="1"/>
    <col min="13991" max="13991" width="1" style="17" customWidth="1"/>
    <col min="13992" max="13992" width="21.75" style="17" customWidth="1"/>
    <col min="13993" max="13993" width="91.875" style="17" customWidth="1"/>
    <col min="13994" max="14245" width="9" style="17"/>
    <col min="14246" max="14246" width="0" style="17" hidden="1" customWidth="1"/>
    <col min="14247" max="14247" width="1" style="17" customWidth="1"/>
    <col min="14248" max="14248" width="21.75" style="17" customWidth="1"/>
    <col min="14249" max="14249" width="91.875" style="17" customWidth="1"/>
    <col min="14250" max="14501" width="9" style="17"/>
    <col min="14502" max="14502" width="0" style="17" hidden="1" customWidth="1"/>
    <col min="14503" max="14503" width="1" style="17" customWidth="1"/>
    <col min="14504" max="14504" width="21.75" style="17" customWidth="1"/>
    <col min="14505" max="14505" width="91.875" style="17" customWidth="1"/>
    <col min="14506" max="14757" width="9" style="17"/>
    <col min="14758" max="14758" width="0" style="17" hidden="1" customWidth="1"/>
    <col min="14759" max="14759" width="1" style="17" customWidth="1"/>
    <col min="14760" max="14760" width="21.75" style="17" customWidth="1"/>
    <col min="14761" max="14761" width="91.875" style="17" customWidth="1"/>
    <col min="14762" max="15013" width="9" style="17"/>
    <col min="15014" max="15014" width="0" style="17" hidden="1" customWidth="1"/>
    <col min="15015" max="15015" width="1" style="17" customWidth="1"/>
    <col min="15016" max="15016" width="21.75" style="17" customWidth="1"/>
    <col min="15017" max="15017" width="91.875" style="17" customWidth="1"/>
    <col min="15018" max="15269" width="9" style="17"/>
    <col min="15270" max="15270" width="0" style="17" hidden="1" customWidth="1"/>
    <col min="15271" max="15271" width="1" style="17" customWidth="1"/>
    <col min="15272" max="15272" width="21.75" style="17" customWidth="1"/>
    <col min="15273" max="15273" width="91.875" style="17" customWidth="1"/>
    <col min="15274" max="15525" width="9" style="17"/>
    <col min="15526" max="15526" width="0" style="17" hidden="1" customWidth="1"/>
    <col min="15527" max="15527" width="1" style="17" customWidth="1"/>
    <col min="15528" max="15528" width="21.75" style="17" customWidth="1"/>
    <col min="15529" max="15529" width="91.875" style="17" customWidth="1"/>
    <col min="15530" max="15781" width="9" style="17"/>
    <col min="15782" max="15782" width="0" style="17" hidden="1" customWidth="1"/>
    <col min="15783" max="15783" width="1" style="17" customWidth="1"/>
    <col min="15784" max="15784" width="21.75" style="17" customWidth="1"/>
    <col min="15785" max="15785" width="91.875" style="17" customWidth="1"/>
    <col min="15786" max="16037" width="9" style="17"/>
    <col min="16038" max="16038" width="0" style="17" hidden="1" customWidth="1"/>
    <col min="16039" max="16039" width="1" style="17" customWidth="1"/>
    <col min="16040" max="16040" width="21.75" style="17" customWidth="1"/>
    <col min="16041" max="16041" width="91.875" style="17" customWidth="1"/>
    <col min="16042" max="16384" width="9" style="17"/>
  </cols>
  <sheetData>
    <row r="1" spans="3:5" s="15" customFormat="1" ht="15.75" customHeight="1" x14ac:dyDescent="0.25">
      <c r="C1" s="162" t="s">
        <v>279</v>
      </c>
      <c r="D1" s="162"/>
      <c r="E1" s="162"/>
    </row>
    <row r="2" spans="3:5" s="16" customFormat="1" ht="18" x14ac:dyDescent="0.25">
      <c r="C2" s="163" t="s">
        <v>96</v>
      </c>
      <c r="D2" s="163"/>
      <c r="E2" s="163"/>
    </row>
    <row r="3" spans="3:5" s="16" customFormat="1" ht="48.75" customHeight="1" x14ac:dyDescent="0.25">
      <c r="C3" s="60" t="s">
        <v>242</v>
      </c>
      <c r="D3" s="166" t="s">
        <v>287</v>
      </c>
      <c r="E3" s="167"/>
    </row>
    <row r="4" spans="3:5" s="16" customFormat="1" ht="58.5" customHeight="1" x14ac:dyDescent="0.25">
      <c r="C4" s="46" t="s">
        <v>285</v>
      </c>
      <c r="D4" s="164" t="s">
        <v>286</v>
      </c>
      <c r="E4" s="165"/>
    </row>
    <row r="5" spans="3:5" s="16" customFormat="1" ht="39" customHeight="1" x14ac:dyDescent="0.25">
      <c r="C5" s="46" t="s">
        <v>136</v>
      </c>
      <c r="D5" s="168" t="s">
        <v>230</v>
      </c>
      <c r="E5" s="169"/>
    </row>
    <row r="6" spans="3:5" s="16" customFormat="1" ht="50.25" customHeight="1" x14ac:dyDescent="0.25">
      <c r="C6" s="39" t="s">
        <v>131</v>
      </c>
      <c r="D6" s="168" t="s">
        <v>179</v>
      </c>
      <c r="E6" s="169"/>
    </row>
    <row r="7" spans="3:5" s="16" customFormat="1" ht="23.25" customHeight="1" x14ac:dyDescent="0.25">
      <c r="C7" s="39" t="s">
        <v>177</v>
      </c>
      <c r="D7" s="168" t="s">
        <v>176</v>
      </c>
      <c r="E7" s="169"/>
    </row>
    <row r="8" spans="3:5" s="16" customFormat="1" ht="66" customHeight="1" x14ac:dyDescent="0.25">
      <c r="C8" s="39" t="s">
        <v>185</v>
      </c>
      <c r="D8" s="168" t="s">
        <v>190</v>
      </c>
      <c r="E8" s="169"/>
    </row>
    <row r="9" spans="3:5" s="43" customFormat="1" ht="20.25" customHeight="1" x14ac:dyDescent="0.25">
      <c r="C9" s="170" t="s">
        <v>184</v>
      </c>
      <c r="D9" s="171"/>
      <c r="E9" s="62"/>
    </row>
    <row r="10" spans="3:5" s="43" customFormat="1" ht="51" customHeight="1" x14ac:dyDescent="0.25">
      <c r="C10" s="60" t="s">
        <v>242</v>
      </c>
      <c r="D10" s="166" t="s">
        <v>287</v>
      </c>
      <c r="E10" s="167"/>
    </row>
    <row r="11" spans="3:5" s="43" customFormat="1" ht="36.75" customHeight="1" x14ac:dyDescent="0.25">
      <c r="C11" s="39" t="s">
        <v>238</v>
      </c>
      <c r="D11" s="164" t="s">
        <v>284</v>
      </c>
      <c r="E11" s="165"/>
    </row>
    <row r="12" spans="3:5" s="43" customFormat="1" ht="71.25" customHeight="1" x14ac:dyDescent="0.25">
      <c r="C12" s="63" t="s">
        <v>254</v>
      </c>
      <c r="D12" s="164" t="s">
        <v>273</v>
      </c>
      <c r="E12" s="165"/>
    </row>
    <row r="13" spans="3:5" s="43" customFormat="1" ht="16.5" customHeight="1" x14ac:dyDescent="0.25">
      <c r="C13" s="170" t="s">
        <v>183</v>
      </c>
      <c r="D13" s="171"/>
      <c r="E13" s="62"/>
    </row>
    <row r="14" spans="3:5" ht="58.5" customHeight="1" x14ac:dyDescent="0.2">
      <c r="C14" s="40" t="s">
        <v>122</v>
      </c>
      <c r="D14" s="168" t="s">
        <v>249</v>
      </c>
      <c r="E14" s="169"/>
    </row>
    <row r="15" spans="3:5" ht="87" customHeight="1" x14ac:dyDescent="0.2">
      <c r="C15" s="51" t="s">
        <v>153</v>
      </c>
      <c r="D15" s="168" t="s">
        <v>231</v>
      </c>
      <c r="E15" s="169"/>
    </row>
  </sheetData>
  <mergeCells count="15">
    <mergeCell ref="D15:E15"/>
    <mergeCell ref="D8:E8"/>
    <mergeCell ref="C13:D13"/>
    <mergeCell ref="C9:D9"/>
    <mergeCell ref="D14:E14"/>
    <mergeCell ref="C1:E1"/>
    <mergeCell ref="C2:E2"/>
    <mergeCell ref="D11:E11"/>
    <mergeCell ref="D10:E10"/>
    <mergeCell ref="D12:E12"/>
    <mergeCell ref="D6:E6"/>
    <mergeCell ref="D5:E5"/>
    <mergeCell ref="D7:E7"/>
    <mergeCell ref="D4:E4"/>
    <mergeCell ref="D3:E3"/>
  </mergeCells>
  <pageMargins left="0" right="0" top="0" bottom="0" header="0" footer="0"/>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 </vt:lpstr>
      <vt:lpstr>غير عراقيين</vt:lpstr>
      <vt:lpstr>الغير المتداولة </vt:lpstr>
      <vt:lpstr>نشرة الشركات المتوقفة</vt:lpstr>
      <vt:lpstr>اخبار الشركات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حيدر</dc:creator>
  <cp:lastModifiedBy>qais</cp:lastModifiedBy>
  <cp:lastPrinted>2017-09-18T10:30:35Z</cp:lastPrinted>
  <dcterms:created xsi:type="dcterms:W3CDTF">2011-02-10T19:21:44Z</dcterms:created>
  <dcterms:modified xsi:type="dcterms:W3CDTF">2017-09-18T10:30:43Z</dcterms:modified>
</cp:coreProperties>
</file>