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185" windowWidth="20115" windowHeight="3405"/>
  </bookViews>
  <sheets>
    <sheet name="نشرة التداول " sheetId="1" r:id="rId1"/>
    <sheet name="غير عراقيين" sheetId="7" r:id="rId2"/>
    <sheet name="الغير المتداولة " sheetId="3" r:id="rId3"/>
    <sheet name="نشرة الشركات المتوقفة" sheetId="4" r:id="rId4"/>
    <sheet name="اخبار الشركات " sheetId="5" r:id="rId5"/>
  </sheets>
  <calcPr calcId="145621"/>
</workbook>
</file>

<file path=xl/calcChain.xml><?xml version="1.0" encoding="utf-8"?>
<calcChain xmlns="http://schemas.openxmlformats.org/spreadsheetml/2006/main">
  <c r="F19" i="7" l="1"/>
  <c r="E19" i="7"/>
  <c r="D19" i="7"/>
  <c r="D13" i="7"/>
  <c r="F12" i="7"/>
  <c r="E12" i="7"/>
  <c r="D12" i="7"/>
  <c r="F9" i="7"/>
  <c r="E9" i="7"/>
  <c r="E13" i="7" s="1"/>
  <c r="D9" i="7"/>
  <c r="F13" i="7" l="1"/>
  <c r="L34" i="1"/>
  <c r="M34" i="1"/>
  <c r="N34" i="1"/>
  <c r="L43" i="1"/>
  <c r="M43" i="1"/>
  <c r="N43" i="1"/>
  <c r="L51" i="1"/>
  <c r="M51" i="1"/>
  <c r="N51" i="1"/>
  <c r="L24" i="1"/>
  <c r="M24" i="1"/>
  <c r="N24" i="1"/>
  <c r="L57" i="1"/>
  <c r="M57" i="1"/>
  <c r="N57" i="1"/>
  <c r="M58" i="1" l="1"/>
  <c r="M65" i="1" s="1"/>
  <c r="L58" i="1"/>
  <c r="L65" i="1" s="1"/>
  <c r="N58" i="1"/>
  <c r="N65" i="1" s="1"/>
</calcChain>
</file>

<file path=xl/sharedStrings.xml><?xml version="1.0" encoding="utf-8"?>
<sst xmlns="http://schemas.openxmlformats.org/spreadsheetml/2006/main" count="482" uniqueCount="298">
  <si>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</si>
  <si>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</si>
  <si>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</si>
  <si>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</si>
  <si>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</si>
  <si>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</si>
  <si>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</si>
  <si>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</si>
  <si>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</si>
  <si>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</si>
  <si>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</si>
  <si>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</si>
  <si>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</si>
  <si>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</si>
  <si>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الخليج التجاري</t>
  </si>
  <si>
    <t>BGUC</t>
  </si>
  <si>
    <t>مصرف الشرق الاوسط</t>
  </si>
  <si>
    <t>BIME</t>
  </si>
  <si>
    <t>المصرف الوطني الاسلامي</t>
  </si>
  <si>
    <t>BNAI</t>
  </si>
  <si>
    <t>مصرف الائتمان</t>
  </si>
  <si>
    <t>BROI</t>
  </si>
  <si>
    <t>مصرف سومر التجاري</t>
  </si>
  <si>
    <t>BSUC</t>
  </si>
  <si>
    <t>المصرف المتحد</t>
  </si>
  <si>
    <t>BUND</t>
  </si>
  <si>
    <t>مجموع قطاع المصارف</t>
  </si>
  <si>
    <t>قطاع الخدمات</t>
  </si>
  <si>
    <t xml:space="preserve">مدينة العاب الكرخ </t>
  </si>
  <si>
    <t>SKTA</t>
  </si>
  <si>
    <t xml:space="preserve">النخبة للمقاولات العامة </t>
  </si>
  <si>
    <t>SNUC</t>
  </si>
  <si>
    <t>مجموع قطاع الخدمات</t>
  </si>
  <si>
    <t>قطاع الصناعة</t>
  </si>
  <si>
    <t>السجاد والمفروشات</t>
  </si>
  <si>
    <t>IITC</t>
  </si>
  <si>
    <t>المنصور الدوائية</t>
  </si>
  <si>
    <t>IMAP</t>
  </si>
  <si>
    <t>الكيمياوية والبلاستيكية</t>
  </si>
  <si>
    <t>INCP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</si>
  <si>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</si>
  <si>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</si>
  <si>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</si>
  <si>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</si>
  <si>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</si>
  <si>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</si>
  <si>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</si>
  <si>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</si>
  <si>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</si>
  <si>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</si>
  <si>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</si>
  <si>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</si>
  <si>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انتاج وتسويق اللحوم</t>
  </si>
  <si>
    <t>AIPM</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</si>
  <si>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</si>
  <si>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</si>
  <si>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</si>
  <si>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</si>
  <si>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</si>
  <si>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</si>
  <si>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</si>
  <si>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</si>
  <si>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</si>
  <si>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</si>
  <si>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</si>
  <si>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</si>
  <si>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</si>
  <si>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</si>
  <si>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</si>
  <si>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</si>
  <si>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</si>
  <si>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</si>
  <si>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المصرف العراقي الاسلامي</t>
  </si>
  <si>
    <t>BIIB</t>
  </si>
  <si>
    <t xml:space="preserve">لم يتم التداول </t>
  </si>
  <si>
    <t>مصرف ايلاف الاسلامي</t>
  </si>
  <si>
    <t>BELF</t>
  </si>
  <si>
    <t>قطاع التأمين</t>
  </si>
  <si>
    <t>دار السلام للتأمين</t>
  </si>
  <si>
    <t>NDSA</t>
  </si>
  <si>
    <t>الامين للتأمين</t>
  </si>
  <si>
    <t>NAME</t>
  </si>
  <si>
    <t>الزوراء للاستثمار المالي</t>
  </si>
  <si>
    <t>VZAF</t>
  </si>
  <si>
    <t>قطاع الاستثمار</t>
  </si>
  <si>
    <t>بغداد العراق للنقل العام</t>
  </si>
  <si>
    <t>SBPT</t>
  </si>
  <si>
    <t>العراقية الاعمال الهندسية</t>
  </si>
  <si>
    <t>IIEW</t>
  </si>
  <si>
    <t>الخازر للمواد الانشائية</t>
  </si>
  <si>
    <t>IKHC</t>
  </si>
  <si>
    <t>بغداد لمواد التغليف</t>
  </si>
  <si>
    <t>IBPM</t>
  </si>
  <si>
    <t xml:space="preserve">اسماك الشرق الاوسط </t>
  </si>
  <si>
    <t>AMEF</t>
  </si>
  <si>
    <t xml:space="preserve">المنتجات الزراعية </t>
  </si>
  <si>
    <t>AIRP</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</si>
  <si>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</si>
  <si>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</si>
  <si>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</si>
  <si>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</si>
  <si>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</si>
  <si>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</si>
  <si>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</si>
  <si>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</si>
  <si>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</si>
  <si>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</si>
  <si>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</si>
  <si>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</si>
  <si>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</si>
  <si>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</si>
  <si>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</si>
  <si>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النبلاء للتحويل المالي</t>
  </si>
  <si>
    <t>MTNO</t>
  </si>
  <si>
    <t>النور للتحويل المالي</t>
  </si>
  <si>
    <t>MTNN</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</si>
  <si>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</si>
  <si>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</si>
  <si>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</si>
  <si>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</si>
  <si>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</si>
  <si>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</si>
  <si>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العراقية لنقل المنتجات النفطية (SIGT)</t>
  </si>
  <si>
    <t>صناعات الاصباغ الحديثة (IMPI)</t>
  </si>
  <si>
    <t>الصناعات الخفيفة (ITLI)</t>
  </si>
  <si>
    <t>الوائل للتحويل المالي (MTWA)</t>
  </si>
  <si>
    <t>مصرف دار السلام (BDSI)</t>
  </si>
  <si>
    <t>اولا : اخبار الشركات .</t>
  </si>
  <si>
    <t>فنادق عشتار</t>
  </si>
  <si>
    <t>HISH</t>
  </si>
  <si>
    <t>فنادق المنصور</t>
  </si>
  <si>
    <t>HMAN</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</si>
  <si>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 سعر الاغلاق (14.520) دينار .</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</si>
  <si>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</si>
  <si>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</si>
  <si>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</si>
  <si>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</si>
  <si>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</si>
  <si>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</si>
  <si>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</si>
  <si>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</si>
  <si>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</si>
  <si>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</si>
  <si>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</si>
  <si>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</si>
  <si>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</si>
  <si>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</si>
  <si>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</si>
  <si>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</si>
  <si>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</si>
  <si>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</si>
  <si>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</si>
  <si>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الشمال</t>
  </si>
  <si>
    <t>BNOR</t>
  </si>
  <si>
    <t>الكندي لللقاحات البيطرية</t>
  </si>
  <si>
    <t>IKLV</t>
  </si>
  <si>
    <t>مصرف الاقتصاد (BEFI)</t>
  </si>
  <si>
    <t>ايقاف التداول على اسهم الشركة اعتبارا من جلسة الثلاثاء 2016/8/9 لعدم تقديم الافصاح السنوي لعام 2015 .  وضع المصرف تحت الوصاية .سعر الاغلاق (0.130) دينار.</t>
  </si>
  <si>
    <t xml:space="preserve">ثانيا : الشركات المساهمة المتوقفة عن التداول لانعقاد هيئاتها العامة . </t>
  </si>
  <si>
    <t>الاكثر خسارة</t>
  </si>
  <si>
    <t xml:space="preserve">الامين للاستثمارات العقارية </t>
  </si>
  <si>
    <t>SAEI</t>
  </si>
  <si>
    <t>الامين للاستثمار المالي (VAMF)</t>
  </si>
  <si>
    <t>ثالثا : الشركات التي في التداول برأسمال الشركة المدرج (قبل الزيادة والرسملة).</t>
  </si>
  <si>
    <t>فندق فلسطين</t>
  </si>
  <si>
    <t>HPAL</t>
  </si>
  <si>
    <t>الاهلية للانتاج الزراعي</t>
  </si>
  <si>
    <t>AAHP</t>
  </si>
  <si>
    <t>مصرف الاتحاد العراقي</t>
  </si>
  <si>
    <t>BUOI</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</si>
  <si>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وعلى الشركة تقديم تقرير من رئيس مجلس الادارة حول الوضع الاجمالي للشركة كونها من المناطق الساخنة ، سعر الاغلاق (1.510) دينار.</t>
  </si>
  <si>
    <t xml:space="preserve">مصرف اشور </t>
  </si>
  <si>
    <t>BASH</t>
  </si>
  <si>
    <t>مصرف المنصور</t>
  </si>
  <si>
    <t>BMNS</t>
  </si>
  <si>
    <t>مجموع قطاع الزراعة</t>
  </si>
  <si>
    <t>مصرف جيهان</t>
  </si>
  <si>
    <t>BCIH</t>
  </si>
  <si>
    <t>الصناعات المعدنية والدراجات</t>
  </si>
  <si>
    <t>IMIB</t>
  </si>
  <si>
    <t>المصرف المتحد (BUND)</t>
  </si>
  <si>
    <t>ايقاف التداول على اسهم الشركة اعتباراً من جلسة  2017/1/5 تم وضع المصرف تحت وصاية البنك المركزي العراقي . سعر الاغلاق (0.250)</t>
  </si>
  <si>
    <t>المعمورة العقارية</t>
  </si>
  <si>
    <t>SMRI</t>
  </si>
  <si>
    <t xml:space="preserve">المصرف الدولي الاسلامي </t>
  </si>
  <si>
    <t>BINT</t>
  </si>
  <si>
    <t>الرابطة المالية للتحويل المالي</t>
  </si>
  <si>
    <t>MTRA</t>
  </si>
  <si>
    <t>دعت شركة مساهميها الى مراجعة مقر الشركة لاستلام ارباحهم لسنة 2015 بنسبة (4.7%) اعتبارا من يوم السبت الموافق 2017/5/13 من الساعة (9) صباحا ولغاية (1) ظهرا علما بان يوم الخميس هو عطلة للشركة .</t>
  </si>
  <si>
    <t>المنصور الدوائية (IMAP)</t>
  </si>
  <si>
    <t>دعت شركة مساهميها الى مراجعة مقر مقر الشركة لاستلام ارباحهم النقدية لسنة 2015  والسنوات  السابقة مستصحبين معهم المستمسكات الثبوتية .</t>
  </si>
  <si>
    <t>الاستثمارات السياحية (HNTI)</t>
  </si>
  <si>
    <t xml:space="preserve">مصرف العالم الاسلامي </t>
  </si>
  <si>
    <t>BWOR</t>
  </si>
  <si>
    <t xml:space="preserve">الحرير للتحويل المالي </t>
  </si>
  <si>
    <t>MTAH</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</si>
  <si>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2017/7/25 على ان يكون تسليم الارباح للمساهم نفسه حصرا  .</t>
  </si>
  <si>
    <t>صناعة وتجارة الكارتون</t>
  </si>
  <si>
    <t>IICM</t>
  </si>
  <si>
    <t>مصرف التنمية الدولي  للاستثمار</t>
  </si>
  <si>
    <t>BIDB</t>
  </si>
  <si>
    <t xml:space="preserve">مصرف البلاد الاسلامي </t>
  </si>
  <si>
    <t>BLAD</t>
  </si>
  <si>
    <t xml:space="preserve">الصناعات الالكترونية </t>
  </si>
  <si>
    <t>IELI</t>
  </si>
  <si>
    <t>مصرف عبر العراق</t>
  </si>
  <si>
    <t>BTRI</t>
  </si>
  <si>
    <t>العراقية لانتاج البذور</t>
  </si>
  <si>
    <t>AISP</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</si>
  <si>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t>
  </si>
  <si>
    <t>الخياطة الحديثة</t>
  </si>
  <si>
    <t>IMOS</t>
  </si>
  <si>
    <t xml:space="preserve">مصرف القابض  الاسلامي للتمويل والاستثمار                             </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</si>
  <si>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</si>
  <si>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</si>
  <si>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</si>
  <si>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 xml:space="preserve">دعت شركة مساهميها الى مراجعة الفرع الرئيسي /شارع سلمان فائق  لاستلام صكوك ارباحهم  لسنة 2016  اعتبارا من يوم الاحد 2017/6/11. </t>
  </si>
  <si>
    <t>مصرف المنصور(BMNS)</t>
  </si>
  <si>
    <t>الوئام للاستثمار المالي</t>
  </si>
  <si>
    <t>VWIF</t>
  </si>
  <si>
    <t>مصرف الثقة الدولي (BTRU)</t>
  </si>
  <si>
    <t xml:space="preserve">تم تمديد مدة الاكتتاب لشركة الامين للاستثمار المالي  لمدة (60) يوم على الاسهم المطروحة البالغة (500) مليون سهم  في مصرف ايلاف الاسلامي بفرعيه الرئيسي والكسرة , وذلك تنفيذا لقرار الهيئة العامة المنعقدة بتاريخ 2017/1/17 زيادة  رأسمال الشركة من (1) مليار دينار الى (1.500) مليار وفق المادة (55/اولا) من قانون الشركات وذلك اعتباراً من 2017/6/11. </t>
  </si>
  <si>
    <t xml:space="preserve">تم بدا الاكتتاب لشركة مصرف الدولي الاسلامي لمدة (30) يوم على الاسهم المطروحة البالغة (150) مليار سهم  في مصرف الوطني الاسلامي بفرعيه الرئيسي , وذلك تنفيذا لقرار الهيئة العامة المنعقدة بتاريخ 2017/5/8 زيادة  رأسمال الشركة من (100) مليار دينار الى (250) مليار وفق المادة (55/اولا) من قانون الشركات وذلك اعتباراً من 2017/6/21. </t>
  </si>
  <si>
    <t>المصرف الدولي الاسلامي (BINT)</t>
  </si>
  <si>
    <t>مصرف بغداد (BBOB)</t>
  </si>
  <si>
    <t>المعمورة العقارية(SMRI)</t>
  </si>
  <si>
    <t>اكملت الشركة اجراءات تسجيل وايداع اسهم الشركة في مركز الايداع كشركة مصرفية برأسمال مقدره (100) مليار دينار ، وقد صادقت دائرة تسجيل الشركات على زيادة رأسمال الشركة من (100) مليار دينار الى (250) مليار دينار وفقا للمادة (55/اولا ) من قانون الشركات  ، واكملت الشركة اجراءات تسجيل وايداع زيادة راس المال الشركة وسيتم اطلاق التداول على اسهم المصرف بعد تقديم بيانات مالية خاصة بالمصرف اما سنوية او فصلية حسب تعليمات هيئة الاوراق المالية .</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</si>
  <si>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</si>
  <si>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</si>
  <si>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</si>
  <si>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</si>
  <si>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بغداد للمشروبات الغازية(IBSD)</t>
  </si>
  <si>
    <t>ايقاف تداول بقرار الهيئة</t>
  </si>
  <si>
    <t>مصرف الاستثمار</t>
  </si>
  <si>
    <t>BIBI</t>
  </si>
  <si>
    <t>الهلال الصناعيه (IHLI)</t>
  </si>
  <si>
    <t>ايقاف التداول على اسهم الشركة اعتبارا من جلسة الخميس 2017/7/6 لعدم تقديم الافصاح الفصلي للفصل الاول لعام 2017 . سعر الاغلاق (0.280) دينار.</t>
  </si>
  <si>
    <t>العراقية للنقل البري(SILT)</t>
  </si>
  <si>
    <t>ايقاف التداول على اسهم الشركة اعتبارا من جلسة الخميس 2017/7/6 لعدم تقديم الافصاح الفصلي للفصل الاول لعام 2017 . سعر الاغلاق (0.780) دينار.</t>
  </si>
  <si>
    <t>البادية للنقل العام(SBAG)</t>
  </si>
  <si>
    <t>ايقاف التداول على اسهم الشركة اعتبارا من جلسة الخميس 2017/7/6 لعدم تقديم الافصاح الفصلي للفصل الاول لعام 2017 . سعر الاغلاق (0.590) دينار.</t>
  </si>
  <si>
    <t>الخاتم للاتصالات(TZNI)</t>
  </si>
  <si>
    <t>ايقاف التداول على اسهم الشركة اعتبارا من جلسة الخميس 2017/7/6 لعدم تقديم الافصاح الفصلي للفصل الاول لعام 2017 . سعر الاغلاق (3.420) دينار.</t>
  </si>
  <si>
    <t>الخير للاستثمار المالي(VKHF)</t>
  </si>
  <si>
    <t>ايقاف التداول على اسهم الشركة اعتبارا من جلسة الخميس 2017/7/6 لعدم تقديم الافصاح الفصلي للفصل الاول لعام 2017 . سعر الاغلاق (0.220) دينار.</t>
  </si>
  <si>
    <t>بين النهرين للاستثمارات المالية(VMES)</t>
  </si>
  <si>
    <t>ايقاف التداول على اسهم الشركة اعتبارا من جلسة الخميس 2017/7/6 لعدم تقديم الافصاح الفصلي للفصل الاول لعام 2017 . سعر الاغلاق (1.000)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</si>
  <si>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 والافصاح الفصلي للفصل الاول 2017 .</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</si>
  <si>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</si>
  <si>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 سعر الاغلاق (1.250)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</si>
  <si>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والثالث لعام 2016 والافصاح الفصلي للفصل الاول 2017 ، سعر الاغلاق (1.640) دينار. </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</si>
  <si>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</si>
  <si>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وعلى الشركة تقديم تقرير من رئيس مجلس الادارة حول الوضع الاجمالي للشركة كونها من المناطق الساخنة، سعر الاغلاق بلغ (0.900) دينار.</t>
  </si>
  <si>
    <t xml:space="preserve">سيتم بدا الاكتتاب لشركة المعمورة للاستثمارات العقارية لمدة (30) يوم على الاسهم المطروحة البالغة (2,880) مليار سهم  في مصرف البلاد الاسلامي / الفرع الرئيسي  ومصرف الشرق الاوسط / الفرع الرئيسي , وذلك تنفيذا لقرار الهيئة العامة المنعقدة بتاريخ 2017/4/30 زيادة  رأسمال الشركة من (19,200) مليار دينار الى (22,780) مليار وفق المادة (55/اولا وثانيا) من قانون الشركات وذلك اعتباراً من 2017/7/23. </t>
  </si>
  <si>
    <t xml:space="preserve">المصرف الاهلي </t>
  </si>
  <si>
    <t>BNOI</t>
  </si>
  <si>
    <t>مصرف الموصل</t>
  </si>
  <si>
    <t>BMFI</t>
  </si>
  <si>
    <t>مجموع قطاع الاتصالات</t>
  </si>
  <si>
    <t>الاكثر ربحية</t>
  </si>
  <si>
    <t>فندق بغداد</t>
  </si>
  <si>
    <t>HBAG</t>
  </si>
  <si>
    <t xml:space="preserve">المصرف التجاري </t>
  </si>
  <si>
    <t>مصرف كوردستان</t>
  </si>
  <si>
    <t>BCOI</t>
  </si>
  <si>
    <t>BKUI</t>
  </si>
  <si>
    <t>الوطنية للاستثمارات السياحية</t>
  </si>
  <si>
    <t>HNTI</t>
  </si>
  <si>
    <t xml:space="preserve"> قررت هيئة الاوراق المالية بكتابها المرقم (1168/10) في 2017/7/4 ايقاف التداول على اسهم الشركات التي لم تلتزم بتعليمات الافصاح المالي وتقديم البيانات المالية للفصل الاول لعام 2017 اعتبارا من جلسة الخميس 2017/7/6والشركات هي :( الهلال الصناعية ,العراقية للنقل البري , البادية للنقل العام , الخاتم للاتصالات , الخير للاستثمار المالي , بين النهرين للاستثمار المالي)واستمرار الايقاف على الشركات التالية (الوائل للتحويل المالي , الصناعات الخفيفة , صناعات الاصباغ الحديثة , العراقية لنقل المنتجات النفطية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t>
  </si>
  <si>
    <t>الخليج للتامين</t>
  </si>
  <si>
    <t>NGIR</t>
  </si>
  <si>
    <t>الاهلية للتأمين</t>
  </si>
  <si>
    <t>NAHF</t>
  </si>
  <si>
    <t>تصنيع وتسويق التمور</t>
  </si>
  <si>
    <t>IIDP</t>
  </si>
  <si>
    <t xml:space="preserve">سيعقد اجتماع الهيئة العامة يوم الخميس2017/7/20 الساعة العاشرة صباحا في فندق بابل ، لمناقشة الحسابات الختامية لعام2016 واقرارمقسوم الارباح لعام 2016 والموافقة على انشاء مصنع لتعبئة المشروبات الغازية  في محافظة البصرة و انتخاب (9) اعضاء اصليين ومثلهم احتياط  , تم ايقاف التداول اعتبارا من جلسة الاثنين 2017/7/17 . </t>
  </si>
  <si>
    <t>اخبار الشركات المساهمة المدرجة في سوق العراق للاوراق المالية الثلاثاء الموافق 2017/7/18</t>
  </si>
  <si>
    <t xml:space="preserve"> الشركات المتوقفة عن التداول بقرار من هيئة الاوراق المالية لجلسة الثلاثاء الموافق 2017/7/18</t>
  </si>
  <si>
    <t xml:space="preserve"> الشركات غير المتداولة في السوق النظامي لجلسة الثلاثاء الموافق 2017/7/18</t>
  </si>
  <si>
    <t>جلسة الثلاثاء الموافق 2017/7/18</t>
  </si>
  <si>
    <t>نشرة التداول في السوق النظامي رقم (133)</t>
  </si>
  <si>
    <t xml:space="preserve"> الشركات غير المتداولة في السوق الثاني لجلسة الثلاثاء الموافق 2017/7/18</t>
  </si>
  <si>
    <t>مجموع قطاع التأمين</t>
  </si>
  <si>
    <t>مجموع السوق الثاني</t>
  </si>
  <si>
    <t>مجموع السوقين</t>
  </si>
  <si>
    <t>نشرة التداول في السوق الثاني رقم (91)</t>
  </si>
  <si>
    <t>بلغ الرقم القياسي العام (571.59) نقطة مرتفعا  بنسبة (1.54%)</t>
  </si>
  <si>
    <t>جلسة الثلاثاء 2017/7/18</t>
  </si>
  <si>
    <t>نشرة  تداول الاسهم المشتراة لغير العراقيين في السوق النظامي</t>
  </si>
  <si>
    <t xml:space="preserve">مصرف بابل </t>
  </si>
  <si>
    <t>مصرف المتحد</t>
  </si>
  <si>
    <t xml:space="preserve">قطاع الصناعة </t>
  </si>
  <si>
    <t>المنصور للصناعات الدوائية</t>
  </si>
  <si>
    <t xml:space="preserve">مجموع قطاع الصناعة </t>
  </si>
  <si>
    <t>المجموع الكلي</t>
  </si>
  <si>
    <t>نشرة  تداول الاسهم المباعة من غير العراقيين في السوق النظامي</t>
  </si>
  <si>
    <t>مصرف الشرق الاوسط للاستثمار</t>
  </si>
  <si>
    <t xml:space="preserve">عقد اجتماع الهيئة العامة يوم الاربعاء2017/7/12 الساعة العاشرة صباحا في نادي العلوية ، لمناقشة الحسابات الختامية لعام2016وتوزيع مقسوم الارباح لعام 2016, تم ايقاف التداول اعتبارا من جلسة الاحد 2017/7/9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</si>
</sst>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6"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sz val="11"/>
      <color theme="1"/>
      <name val="Arial"/>
      <family val="2"/>
      <charset val="178"/>
      <scheme val="minor"/>
    </font>
    <font>
      <b/>
      <sz val="12"/>
      <color rgb="FF00B050"/>
      <name val="Arial"/>
      <family val="2"/>
    </font>
    <font>
      <b/>
      <sz val="13"/>
      <color theme="0"/>
      <name val="Arial Narrow"/>
      <family val="2"/>
    </font>
    <font>
      <b/>
      <sz val="12"/>
      <color rgb="FFFF0000"/>
      <name val="Arial"/>
      <family val="2"/>
    </font>
    <font>
      <b/>
      <sz val="10"/>
      <color rgb="FF002060"/>
      <name val="Arial"/>
      <family val="2"/>
    </font>
    <font>
      <b/>
      <sz val="18"/>
      <color rgb="FF002060"/>
      <name val="Arial"/>
      <family val="2"/>
      <charset val="178"/>
    </font>
    <font>
      <b/>
      <sz val="16"/>
      <color rgb="FF00B050"/>
      <name val="Arial"/>
      <family val="2"/>
    </font>
    <font>
      <b/>
      <sz val="18"/>
      <color indexed="56"/>
      <name val="Arial"/>
      <family val="2"/>
    </font>
    <font>
      <b/>
      <sz val="14"/>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right style="thin">
        <color theme="1"/>
      </right>
      <top style="thin">
        <color auto="1"/>
      </top>
      <bottom style="thin">
        <color auto="1"/>
      </bottom>
      <diagonal/>
    </border>
    <border>
      <left style="thin">
        <color auto="1"/>
      </left>
      <right style="thin">
        <color theme="1"/>
      </right>
      <top style="thin">
        <color auto="1"/>
      </top>
      <bottom style="thin">
        <color theme="1"/>
      </bottom>
      <diagonal/>
    </border>
    <border>
      <left style="thin">
        <color indexed="64"/>
      </left>
      <right/>
      <top style="thin">
        <color indexed="64"/>
      </top>
      <bottom/>
      <diagonal/>
    </border>
    <border>
      <left/>
      <right style="thin">
        <color auto="1"/>
      </right>
      <top style="thin">
        <color auto="1"/>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6">
    <xf numFmtId="0" fontId="0" fillId="0" borderId="0"/>
    <xf numFmtId="0" fontId="2" fillId="0" borderId="0"/>
    <xf numFmtId="0" fontId="2" fillId="0" borderId="0"/>
    <xf numFmtId="0" fontId="2" fillId="0" borderId="0"/>
    <xf numFmtId="0" fontId="2" fillId="0" borderId="0"/>
    <xf numFmtId="9" fontId="26" fillId="0" borderId="0" applyFont="0" applyFill="0" applyBorder="0" applyAlignment="0" applyProtection="0"/>
  </cellStyleXfs>
  <cellXfs count="165">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1" xfId="0" applyFont="1" applyBorder="1" applyAlignment="1">
      <alignment vertical="center" wrapText="1"/>
    </xf>
    <xf numFmtId="3" fontId="11" fillId="0" borderId="4" xfId="0" applyNumberFormat="1" applyFont="1" applyBorder="1" applyAlignment="1">
      <alignment vertical="center"/>
    </xf>
    <xf numFmtId="3" fontId="1" fillId="0" borderId="2" xfId="0" applyNumberFormat="1" applyFont="1" applyBorder="1" applyAlignment="1">
      <alignment vertical="center"/>
    </xf>
    <xf numFmtId="0" fontId="5" fillId="0" borderId="33" xfId="0" applyFont="1" applyBorder="1" applyAlignment="1">
      <alignment vertical="center" wrapText="1"/>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5" fillId="0" borderId="39" xfId="0" applyFont="1" applyFill="1" applyBorder="1" applyAlignment="1">
      <alignment vertical="center" wrapText="1"/>
    </xf>
    <xf numFmtId="9" fontId="5" fillId="0" borderId="36" xfId="5" applyFont="1" applyFill="1" applyBorder="1" applyAlignment="1">
      <alignment vertical="center"/>
    </xf>
    <xf numFmtId="0" fontId="5" fillId="0" borderId="36" xfId="0" applyFont="1" applyFill="1" applyBorder="1" applyAlignment="1">
      <alignment vertical="center"/>
    </xf>
    <xf numFmtId="0" fontId="5" fillId="0" borderId="40" xfId="0" applyFont="1" applyBorder="1" applyAlignment="1">
      <alignment vertical="center" wrapText="1"/>
    </xf>
    <xf numFmtId="164" fontId="5" fillId="0" borderId="41" xfId="0" applyNumberFormat="1" applyFont="1" applyBorder="1" applyAlignment="1">
      <alignment horizontal="center" vertical="center"/>
    </xf>
    <xf numFmtId="0" fontId="7" fillId="0" borderId="41" xfId="0" applyFont="1" applyFill="1" applyBorder="1" applyAlignment="1">
      <alignment horizontal="right" vertical="center" wrapText="1"/>
    </xf>
    <xf numFmtId="0" fontId="5" fillId="0" borderId="35" xfId="0" applyFont="1" applyFill="1" applyBorder="1" applyAlignment="1">
      <alignment vertical="center"/>
    </xf>
    <xf numFmtId="164" fontId="5" fillId="0" borderId="35" xfId="0" applyNumberFormat="1" applyFont="1" applyBorder="1" applyAlignment="1">
      <alignment horizontal="center" vertical="center"/>
    </xf>
    <xf numFmtId="0" fontId="3" fillId="0" borderId="43" xfId="3" applyFont="1" applyBorder="1" applyAlignment="1">
      <alignment horizontal="center" vertical="center"/>
    </xf>
    <xf numFmtId="4" fontId="29"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0" fontId="3" fillId="0" borderId="45" xfId="3" applyFont="1" applyBorder="1" applyAlignment="1">
      <alignment horizontal="center" vertical="center"/>
    </xf>
    <xf numFmtId="0" fontId="30" fillId="0" borderId="1" xfId="0" applyFont="1" applyFill="1" applyBorder="1" applyAlignment="1">
      <alignment vertical="center"/>
    </xf>
    <xf numFmtId="3" fontId="5" fillId="0" borderId="35" xfId="0" applyNumberFormat="1" applyFont="1" applyBorder="1" applyAlignment="1">
      <alignment horizontal="center" vertical="center"/>
    </xf>
    <xf numFmtId="164" fontId="5" fillId="0" borderId="32" xfId="0" applyNumberFormat="1" applyFont="1" applyBorder="1" applyAlignment="1">
      <alignment horizontal="center" vertical="center"/>
    </xf>
    <xf numFmtId="0" fontId="5" fillId="2" borderId="32" xfId="1" applyFont="1" applyFill="1" applyBorder="1" applyAlignment="1">
      <alignment horizontal="center" vertical="center"/>
    </xf>
    <xf numFmtId="0" fontId="5" fillId="2" borderId="32" xfId="1" applyFont="1" applyFill="1" applyBorder="1" applyAlignment="1">
      <alignment horizontal="center" vertical="center" wrapText="1"/>
    </xf>
    <xf numFmtId="0" fontId="33" fillId="0" borderId="0" xfId="0" applyFont="1" applyAlignment="1">
      <alignment vertical="center"/>
    </xf>
    <xf numFmtId="0" fontId="34" fillId="0" borderId="49" xfId="3" applyFont="1" applyFill="1" applyBorder="1" applyAlignment="1">
      <alignment horizontal="right" vertical="center"/>
    </xf>
    <xf numFmtId="0" fontId="34" fillId="0" borderId="49" xfId="3" applyFont="1" applyFill="1" applyBorder="1" applyAlignment="1">
      <alignment horizontal="left" vertical="center"/>
    </xf>
    <xf numFmtId="3" fontId="34" fillId="0" borderId="53" xfId="3" applyNumberFormat="1" applyFont="1" applyFill="1" applyBorder="1" applyAlignment="1">
      <alignment horizontal="center" vertical="center"/>
    </xf>
    <xf numFmtId="0" fontId="35" fillId="0" borderId="0" xfId="0" applyFont="1"/>
    <xf numFmtId="0" fontId="34" fillId="2" borderId="49" xfId="0" applyFont="1" applyFill="1" applyBorder="1" applyAlignment="1">
      <alignment horizontal="center" vertical="center"/>
    </xf>
    <xf numFmtId="0" fontId="34" fillId="2" borderId="49"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2" fontId="31" fillId="0" borderId="7" xfId="0" applyNumberFormat="1" applyFont="1" applyBorder="1" applyAlignment="1">
      <alignment horizontal="center" vertical="center"/>
    </xf>
    <xf numFmtId="2" fontId="31" fillId="0" borderId="5"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4"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28" fillId="4" borderId="16" xfId="0" applyFont="1" applyFill="1" applyBorder="1" applyAlignment="1">
      <alignment horizontal="center" vertical="center"/>
    </xf>
    <xf numFmtId="3" fontId="5" fillId="0" borderId="42" xfId="0" applyNumberFormat="1" applyFont="1" applyBorder="1" applyAlignment="1">
      <alignment horizontal="center" vertical="center"/>
    </xf>
    <xf numFmtId="3" fontId="5" fillId="0" borderId="44" xfId="0" applyNumberFormat="1" applyFont="1" applyBorder="1" applyAlignment="1">
      <alignment horizontal="center" vertical="center"/>
    </xf>
    <xf numFmtId="0" fontId="5" fillId="0" borderId="8"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33"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4" xfId="0" applyFont="1" applyFill="1" applyBorder="1" applyAlignment="1">
      <alignment horizontal="right"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2" fillId="0" borderId="14" xfId="0" applyNumberFormat="1" applyFont="1" applyBorder="1" applyAlignment="1">
      <alignment horizontal="right" vertical="center"/>
    </xf>
    <xf numFmtId="4" fontId="32" fillId="0" borderId="15"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1" fontId="1" fillId="0" borderId="2" xfId="0" applyNumberFormat="1" applyFont="1" applyBorder="1" applyAlignment="1">
      <alignment horizontal="right" vertical="center"/>
    </xf>
    <xf numFmtId="3" fontId="5" fillId="0" borderId="33" xfId="0" applyNumberFormat="1" applyFont="1" applyBorder="1" applyAlignment="1">
      <alignment horizontal="center" vertical="center"/>
    </xf>
    <xf numFmtId="3" fontId="5" fillId="0" borderId="34" xfId="0" applyNumberFormat="1" applyFont="1" applyBorder="1" applyAlignment="1">
      <alignment horizontal="center" vertical="center"/>
    </xf>
    <xf numFmtId="0" fontId="23" fillId="0" borderId="4" xfId="0" applyFont="1" applyBorder="1" applyAlignment="1">
      <alignment horizontal="center" vertical="center"/>
    </xf>
    <xf numFmtId="0" fontId="5" fillId="0" borderId="29" xfId="0" applyFont="1" applyFill="1" applyBorder="1" applyAlignment="1">
      <alignment horizontal="center" vertical="center"/>
    </xf>
    <xf numFmtId="0" fontId="23" fillId="0" borderId="0" xfId="0" applyFont="1" applyBorder="1" applyAlignment="1">
      <alignment horizontal="center" vertical="center"/>
    </xf>
    <xf numFmtId="0" fontId="23" fillId="0" borderId="18" xfId="0" applyFont="1" applyBorder="1" applyAlignment="1">
      <alignment horizontal="center" vertical="center"/>
    </xf>
    <xf numFmtId="2" fontId="20" fillId="0" borderId="46"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7" xfId="0" applyNumberFormat="1" applyFont="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7" fillId="0" borderId="32" xfId="0" applyFont="1" applyFill="1" applyBorder="1" applyAlignment="1">
      <alignment horizontal="right" vertical="center" wrapText="1"/>
    </xf>
    <xf numFmtId="0" fontId="21" fillId="0" borderId="35" xfId="0" applyNumberFormat="1" applyFont="1" applyBorder="1" applyAlignment="1">
      <alignment horizontal="right" vertical="center" readingOrder="2"/>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164" fontId="7" fillId="0" borderId="40" xfId="0" applyNumberFormat="1" applyFont="1" applyBorder="1" applyAlignment="1">
      <alignment horizontal="right" vertical="center" wrapText="1"/>
    </xf>
    <xf numFmtId="164" fontId="7" fillId="0" borderId="30" xfId="0" applyNumberFormat="1" applyFont="1" applyBorder="1" applyAlignment="1">
      <alignment horizontal="right" vertical="center" wrapText="1"/>
    </xf>
    <xf numFmtId="164" fontId="7" fillId="0" borderId="34" xfId="0" applyNumberFormat="1" applyFont="1" applyBorder="1" applyAlignment="1">
      <alignment horizontal="right" vertical="center" wrapText="1"/>
    </xf>
    <xf numFmtId="0" fontId="21" fillId="0" borderId="36" xfId="0" applyNumberFormat="1" applyFont="1" applyBorder="1" applyAlignment="1">
      <alignment horizontal="right" vertical="center" readingOrder="2"/>
    </xf>
    <xf numFmtId="0" fontId="34" fillId="0" borderId="54" xfId="3" applyFont="1" applyFill="1" applyBorder="1" applyAlignment="1">
      <alignment horizontal="center" vertical="center"/>
    </xf>
    <xf numFmtId="0" fontId="34" fillId="0" borderId="55" xfId="3" applyFont="1" applyFill="1" applyBorder="1" applyAlignment="1">
      <alignment horizontal="center" vertical="center"/>
    </xf>
    <xf numFmtId="0" fontId="33" fillId="0" borderId="48" xfId="0" applyFont="1" applyBorder="1" applyAlignment="1">
      <alignment horizontal="right" vertical="center"/>
    </xf>
    <xf numFmtId="0" fontId="34" fillId="0" borderId="50" xfId="0" applyFont="1" applyBorder="1" applyAlignment="1">
      <alignment horizontal="center" vertical="center"/>
    </xf>
    <xf numFmtId="0" fontId="34" fillId="0" borderId="51" xfId="0" applyFont="1" applyBorder="1" applyAlignment="1">
      <alignment horizontal="center" vertical="center"/>
    </xf>
    <xf numFmtId="0" fontId="34" fillId="0" borderId="52" xfId="0" applyFont="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3" fillId="0" borderId="0" xfId="0" applyFont="1" applyAlignment="1">
      <alignment horizontal="right" vertical="center"/>
    </xf>
    <xf numFmtId="0" fontId="34" fillId="0" borderId="0" xfId="0" applyFont="1" applyAlignment="1">
      <alignment horizontal="right"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0" fontId="9" fillId="0" borderId="11" xfId="0" applyFont="1" applyBorder="1" applyAlignment="1">
      <alignment horizontal="center" vertical="center"/>
    </xf>
    <xf numFmtId="2" fontId="4" fillId="0" borderId="37" xfId="0" applyNumberFormat="1" applyFont="1" applyBorder="1" applyAlignment="1">
      <alignment horizontal="center"/>
    </xf>
    <xf numFmtId="2" fontId="4" fillId="0" borderId="0" xfId="0" applyNumberFormat="1" applyFont="1" applyBorder="1" applyAlignment="1">
      <alignment horizontal="center"/>
    </xf>
    <xf numFmtId="2" fontId="4" fillId="0" borderId="38" xfId="0" applyNumberFormat="1" applyFont="1" applyBorder="1" applyAlignment="1">
      <alignment horizontal="center"/>
    </xf>
    <xf numFmtId="2" fontId="4" fillId="0" borderId="41" xfId="0" applyNumberFormat="1" applyFont="1" applyBorder="1" applyAlignment="1">
      <alignment horizontal="center"/>
    </xf>
    <xf numFmtId="164" fontId="5" fillId="0" borderId="41" xfId="0" applyNumberFormat="1" applyFont="1" applyBorder="1" applyAlignment="1">
      <alignment horizontal="right" vertical="center" wrapText="1"/>
    </xf>
    <xf numFmtId="0" fontId="13" fillId="0" borderId="18" xfId="3" applyFont="1" applyBorder="1" applyAlignment="1">
      <alignment horizontal="center" vertical="center"/>
    </xf>
    <xf numFmtId="164" fontId="5" fillId="0" borderId="42" xfId="0" applyNumberFormat="1" applyFont="1" applyBorder="1" applyAlignment="1">
      <alignment horizontal="right" vertical="center" wrapText="1"/>
    </xf>
    <xf numFmtId="164" fontId="5" fillId="0" borderId="34" xfId="0" applyNumberFormat="1" applyFont="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0" xfId="3" applyNumberFormat="1" applyFont="1" applyFill="1" applyBorder="1" applyAlignment="1">
      <alignment horizontal="right" vertical="center"/>
    </xf>
    <xf numFmtId="165" fontId="8" fillId="3" borderId="22" xfId="3" applyNumberFormat="1" applyFont="1" applyFill="1" applyBorder="1" applyAlignment="1">
      <alignment horizontal="right" vertical="center"/>
    </xf>
    <xf numFmtId="165" fontId="8" fillId="3" borderId="9" xfId="3" applyNumberFormat="1" applyFont="1" applyFill="1" applyBorder="1" applyAlignment="1">
      <alignment horizontal="right" vertical="center"/>
    </xf>
  </cellXfs>
  <cellStyles count="6">
    <cellStyle name="Normal" xfId="0" builtinId="0"/>
    <cellStyle name="Normal 112" xfId="1"/>
    <cellStyle name="Normal 112 2" xfId="3"/>
    <cellStyle name="Normal 2 2" xfId="4"/>
    <cellStyle name="Normal 258" xfId="2"/>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428624</xdr:colOff>
      <xdr:row>0</xdr:row>
      <xdr:rowOff>66675</xdr:rowOff>
    </xdr:from>
    <xdr:to>
      <xdr:col>13</xdr:col>
      <xdr:colOff>1066800</xdr:colOff>
      <xdr:row>2</xdr:row>
      <xdr:rowOff>114300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31725" y="66675"/>
          <a:ext cx="2876551"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4"/>
  <sheetViews>
    <sheetView rightToLeft="1" tabSelected="1" zoomScaleNormal="100" workbookViewId="0">
      <selection activeCell="A53" sqref="A53:XFD53"/>
    </sheetView>
  </sheetViews>
  <sheetFormatPr defaultRowHeight="14.25" x14ac:dyDescent="0.2"/>
  <cols>
    <col min="1" max="1" width="0.875" customWidth="1"/>
    <col min="2" max="2" width="16.875" customWidth="1"/>
    <col min="3" max="3" width="7" customWidth="1"/>
    <col min="4" max="4" width="8.375" customWidth="1"/>
    <col min="5" max="5" width="8.125" customWidth="1"/>
    <col min="6" max="6" width="8.625" customWidth="1"/>
    <col min="7" max="7" width="7.75" customWidth="1"/>
    <col min="8" max="8" width="7.5" customWidth="1"/>
    <col min="9" max="9" width="8.25" customWidth="1"/>
    <col min="10" max="10" width="7" customWidth="1"/>
    <col min="11" max="11" width="6.375" customWidth="1"/>
    <col min="12" max="12" width="7.125" customWidth="1"/>
    <col min="13" max="13" width="14.375" customWidth="1"/>
    <col min="14" max="14" width="14.5" customWidth="1"/>
  </cols>
  <sheetData>
    <row r="1" spans="2:14" ht="34.5" customHeight="1" x14ac:dyDescent="0.2">
      <c r="B1" s="24" t="s">
        <v>59</v>
      </c>
      <c r="C1" s="25"/>
      <c r="D1" s="26"/>
      <c r="E1" s="1"/>
      <c r="F1" s="1"/>
      <c r="G1" s="1"/>
      <c r="H1" s="1"/>
      <c r="I1" s="1"/>
      <c r="J1" s="1"/>
      <c r="K1" s="1"/>
      <c r="L1" s="1"/>
      <c r="M1" s="1"/>
      <c r="N1" s="1"/>
    </row>
    <row r="2" spans="2:14" ht="39.75" customHeight="1" x14ac:dyDescent="0.2">
      <c r="B2" s="38" t="s">
        <v>279</v>
      </c>
      <c r="C2" s="38"/>
      <c r="D2" s="39"/>
      <c r="E2" s="2"/>
      <c r="F2" s="2"/>
      <c r="G2" s="2"/>
      <c r="H2" s="2"/>
      <c r="I2" s="2"/>
      <c r="J2" s="2"/>
      <c r="K2" s="2"/>
      <c r="L2" s="2"/>
      <c r="M2" s="2"/>
      <c r="N2" s="2"/>
    </row>
    <row r="3" spans="2:14" ht="31.5" customHeight="1" x14ac:dyDescent="0.2">
      <c r="B3" s="6" t="s">
        <v>60</v>
      </c>
      <c r="C3" s="110">
        <v>1565892745.1000001</v>
      </c>
      <c r="D3" s="111"/>
      <c r="E3" s="112"/>
      <c r="F3" s="49"/>
      <c r="G3" s="2"/>
      <c r="H3" s="2"/>
      <c r="I3" s="2"/>
      <c r="J3" s="2"/>
      <c r="K3" s="2"/>
      <c r="L3" s="103" t="s">
        <v>64</v>
      </c>
      <c r="M3" s="104"/>
      <c r="N3" s="12">
        <v>31</v>
      </c>
    </row>
    <row r="4" spans="2:14" ht="31.5" customHeight="1" x14ac:dyDescent="0.2">
      <c r="B4" s="6" t="s">
        <v>58</v>
      </c>
      <c r="C4" s="110">
        <v>2294569553</v>
      </c>
      <c r="D4" s="111"/>
      <c r="E4" s="112"/>
      <c r="F4" s="49"/>
      <c r="G4" s="2"/>
      <c r="H4" s="2"/>
      <c r="I4" s="2"/>
      <c r="J4" s="2"/>
      <c r="K4" s="2"/>
      <c r="L4" s="10" t="s">
        <v>65</v>
      </c>
      <c r="M4" s="46"/>
      <c r="N4" s="12">
        <v>12</v>
      </c>
    </row>
    <row r="5" spans="2:14" ht="33.75" customHeight="1" x14ac:dyDescent="0.2">
      <c r="B5" s="7" t="s">
        <v>10</v>
      </c>
      <c r="C5" s="48">
        <v>277</v>
      </c>
      <c r="D5" s="113"/>
      <c r="E5" s="114"/>
      <c r="F5" s="115"/>
      <c r="G5" s="2"/>
      <c r="H5" s="2"/>
      <c r="I5" s="2"/>
      <c r="J5" s="2"/>
      <c r="K5" s="2"/>
      <c r="L5" s="10" t="s">
        <v>66</v>
      </c>
      <c r="M5" s="46"/>
      <c r="N5" s="9">
        <v>8</v>
      </c>
    </row>
    <row r="6" spans="2:14" ht="26.25" customHeight="1" x14ac:dyDescent="0.2">
      <c r="B6" s="8" t="s">
        <v>61</v>
      </c>
      <c r="C6" s="105">
        <v>571.59</v>
      </c>
      <c r="D6" s="106"/>
      <c r="E6" s="107"/>
      <c r="F6" s="2"/>
      <c r="G6" s="2"/>
      <c r="H6" s="2"/>
      <c r="I6" s="2"/>
      <c r="J6" s="2"/>
      <c r="K6" s="2"/>
      <c r="L6" s="10" t="s">
        <v>67</v>
      </c>
      <c r="M6" s="11"/>
      <c r="N6" s="9">
        <v>2</v>
      </c>
    </row>
    <row r="7" spans="2:14" ht="26.25" customHeight="1" x14ac:dyDescent="0.2">
      <c r="B7" s="7" t="s">
        <v>62</v>
      </c>
      <c r="C7" s="108">
        <v>1.54</v>
      </c>
      <c r="D7" s="109"/>
      <c r="E7" s="2"/>
      <c r="F7" s="2"/>
      <c r="G7" s="2"/>
      <c r="H7" s="2"/>
      <c r="I7" s="2"/>
      <c r="J7" s="2"/>
      <c r="K7" s="2"/>
      <c r="L7" s="10" t="s">
        <v>68</v>
      </c>
      <c r="M7" s="11"/>
      <c r="N7" s="12">
        <v>19</v>
      </c>
    </row>
    <row r="8" spans="2:14" ht="26.25" customHeight="1" x14ac:dyDescent="0.2">
      <c r="B8" s="6" t="s">
        <v>63</v>
      </c>
      <c r="C8" s="9">
        <v>101</v>
      </c>
      <c r="E8" s="2"/>
      <c r="F8" s="2"/>
      <c r="G8" s="2"/>
      <c r="H8" s="2"/>
      <c r="I8" s="2"/>
      <c r="J8" s="2"/>
      <c r="K8" s="2"/>
      <c r="L8" s="10" t="s">
        <v>69</v>
      </c>
      <c r="M8" s="46"/>
      <c r="N8" s="12">
        <v>49</v>
      </c>
    </row>
    <row r="9" spans="2:14" ht="24" customHeight="1" x14ac:dyDescent="0.2">
      <c r="B9" s="90" t="s">
        <v>280</v>
      </c>
      <c r="C9" s="90"/>
      <c r="D9" s="90"/>
      <c r="E9" s="90"/>
      <c r="F9" s="90"/>
      <c r="G9" s="90"/>
      <c r="H9" s="90"/>
      <c r="I9" s="90"/>
      <c r="J9" s="90"/>
      <c r="K9" s="90"/>
      <c r="L9" s="90"/>
      <c r="M9" s="90"/>
      <c r="N9" s="91"/>
    </row>
    <row r="10" spans="2:14" ht="33.75" customHeight="1" x14ac:dyDescent="0.2">
      <c r="B10" s="36" t="s">
        <v>4</v>
      </c>
      <c r="C10" s="37" t="s">
        <v>5</v>
      </c>
      <c r="D10" s="37" t="s">
        <v>6</v>
      </c>
      <c r="E10" s="37" t="s">
        <v>0</v>
      </c>
      <c r="F10" s="37" t="s">
        <v>1</v>
      </c>
      <c r="G10" s="37" t="s">
        <v>2</v>
      </c>
      <c r="H10" s="37" t="s">
        <v>3</v>
      </c>
      <c r="I10" s="37" t="s">
        <v>7</v>
      </c>
      <c r="J10" s="37" t="s">
        <v>8</v>
      </c>
      <c r="K10" s="37" t="s">
        <v>9</v>
      </c>
      <c r="L10" s="37" t="s">
        <v>10</v>
      </c>
      <c r="M10" s="37" t="s">
        <v>11</v>
      </c>
      <c r="N10" s="37" t="s">
        <v>12</v>
      </c>
    </row>
    <row r="11" spans="2:14" ht="22.5" customHeight="1" x14ac:dyDescent="0.2">
      <c r="B11" s="100" t="s">
        <v>13</v>
      </c>
      <c r="C11" s="101"/>
      <c r="D11" s="101"/>
      <c r="E11" s="101"/>
      <c r="F11" s="101"/>
      <c r="G11" s="101"/>
      <c r="H11" s="101"/>
      <c r="I11" s="101"/>
      <c r="J11" s="101"/>
      <c r="K11" s="101"/>
      <c r="L11" s="101"/>
      <c r="M11" s="101"/>
      <c r="N11" s="102"/>
    </row>
    <row r="12" spans="2:14" ht="24.95" customHeight="1" x14ac:dyDescent="0.2">
      <c r="B12" s="3" t="s">
        <v>171</v>
      </c>
      <c r="C12" s="3" t="s">
        <v>172</v>
      </c>
      <c r="D12" s="13">
        <v>0.3</v>
      </c>
      <c r="E12" s="13">
        <v>0.3</v>
      </c>
      <c r="F12" s="13">
        <v>0.3</v>
      </c>
      <c r="G12" s="13">
        <v>0.3</v>
      </c>
      <c r="H12" s="13">
        <v>0.3</v>
      </c>
      <c r="I12" s="13">
        <v>0.3</v>
      </c>
      <c r="J12" s="13">
        <v>0.3</v>
      </c>
      <c r="K12" s="19">
        <v>0</v>
      </c>
      <c r="L12" s="34">
        <v>22</v>
      </c>
      <c r="M12" s="34">
        <v>26928997</v>
      </c>
      <c r="N12" s="34">
        <v>8078699.0999999996</v>
      </c>
    </row>
    <row r="13" spans="2:14" ht="24.95" customHeight="1" x14ac:dyDescent="0.2">
      <c r="B13" s="3" t="s">
        <v>150</v>
      </c>
      <c r="C13" s="3" t="s">
        <v>151</v>
      </c>
      <c r="D13" s="13">
        <v>0.33</v>
      </c>
      <c r="E13" s="13">
        <v>0.33</v>
      </c>
      <c r="F13" s="13">
        <v>0.33</v>
      </c>
      <c r="G13" s="13">
        <v>0.33</v>
      </c>
      <c r="H13" s="13">
        <v>0.33</v>
      </c>
      <c r="I13" s="13">
        <v>0.33</v>
      </c>
      <c r="J13" s="13">
        <v>0.33</v>
      </c>
      <c r="K13" s="19">
        <v>0</v>
      </c>
      <c r="L13" s="34">
        <v>3</v>
      </c>
      <c r="M13" s="34">
        <v>20200000</v>
      </c>
      <c r="N13" s="34">
        <v>6666000</v>
      </c>
    </row>
    <row r="14" spans="2:14" ht="24.95" customHeight="1" x14ac:dyDescent="0.2">
      <c r="B14" s="3" t="s">
        <v>262</v>
      </c>
      <c r="C14" s="3" t="s">
        <v>264</v>
      </c>
      <c r="D14" s="13">
        <v>0.42</v>
      </c>
      <c r="E14" s="13">
        <v>0.43</v>
      </c>
      <c r="F14" s="13">
        <v>0.42</v>
      </c>
      <c r="G14" s="13">
        <v>0.43</v>
      </c>
      <c r="H14" s="13">
        <v>0.41</v>
      </c>
      <c r="I14" s="13">
        <v>0.43</v>
      </c>
      <c r="J14" s="13">
        <v>0.41</v>
      </c>
      <c r="K14" s="19">
        <v>4.88</v>
      </c>
      <c r="L14" s="34">
        <v>15</v>
      </c>
      <c r="M14" s="34">
        <v>20500000</v>
      </c>
      <c r="N14" s="34">
        <v>8748000</v>
      </c>
    </row>
    <row r="15" spans="2:14" ht="24.95" customHeight="1" x14ac:dyDescent="0.2">
      <c r="B15" s="3" t="s">
        <v>14</v>
      </c>
      <c r="C15" s="3" t="s">
        <v>15</v>
      </c>
      <c r="D15" s="13">
        <v>0.36</v>
      </c>
      <c r="E15" s="13">
        <v>0.36</v>
      </c>
      <c r="F15" s="13">
        <v>0.35</v>
      </c>
      <c r="G15" s="13">
        <v>0.36</v>
      </c>
      <c r="H15" s="13">
        <v>0.35</v>
      </c>
      <c r="I15" s="13">
        <v>0.35</v>
      </c>
      <c r="J15" s="13">
        <v>0.35</v>
      </c>
      <c r="K15" s="19">
        <v>0</v>
      </c>
      <c r="L15" s="34">
        <v>8</v>
      </c>
      <c r="M15" s="34">
        <v>56000000</v>
      </c>
      <c r="N15" s="34">
        <v>20135000</v>
      </c>
    </row>
    <row r="16" spans="2:14" ht="24.95" customHeight="1" x14ac:dyDescent="0.2">
      <c r="B16" s="45" t="s">
        <v>233</v>
      </c>
      <c r="C16" s="45" t="s">
        <v>234</v>
      </c>
      <c r="D16" s="13">
        <v>0.47</v>
      </c>
      <c r="E16" s="13">
        <v>0.47</v>
      </c>
      <c r="F16" s="13">
        <v>0.46</v>
      </c>
      <c r="G16" s="13">
        <v>0.47</v>
      </c>
      <c r="H16" s="13">
        <v>0.45</v>
      </c>
      <c r="I16" s="13">
        <v>0.47</v>
      </c>
      <c r="J16" s="13">
        <v>0.46</v>
      </c>
      <c r="K16" s="19">
        <v>2.17</v>
      </c>
      <c r="L16" s="34">
        <v>9</v>
      </c>
      <c r="M16" s="34">
        <v>14589207</v>
      </c>
      <c r="N16" s="34">
        <v>6856035.2199999997</v>
      </c>
    </row>
    <row r="17" spans="2:14" ht="24.95" customHeight="1" x14ac:dyDescent="0.2">
      <c r="B17" s="3" t="s">
        <v>72</v>
      </c>
      <c r="C17" s="3" t="s">
        <v>73</v>
      </c>
      <c r="D17" s="13">
        <v>0.66</v>
      </c>
      <c r="E17" s="13">
        <v>0.72</v>
      </c>
      <c r="F17" s="13">
        <v>0.66</v>
      </c>
      <c r="G17" s="13">
        <v>0.7</v>
      </c>
      <c r="H17" s="13">
        <v>0.66</v>
      </c>
      <c r="I17" s="13">
        <v>0.72</v>
      </c>
      <c r="J17" s="13">
        <v>0.66</v>
      </c>
      <c r="K17" s="19">
        <v>9.09</v>
      </c>
      <c r="L17" s="34">
        <v>13</v>
      </c>
      <c r="M17" s="34">
        <v>2006450000</v>
      </c>
      <c r="N17" s="34">
        <v>1404516000</v>
      </c>
    </row>
    <row r="18" spans="2:14" ht="24.95" customHeight="1" x14ac:dyDescent="0.2">
      <c r="B18" s="3" t="s">
        <v>16</v>
      </c>
      <c r="C18" s="3" t="s">
        <v>17</v>
      </c>
      <c r="D18" s="13">
        <v>0.38</v>
      </c>
      <c r="E18" s="13">
        <v>0.38</v>
      </c>
      <c r="F18" s="13">
        <v>0.38</v>
      </c>
      <c r="G18" s="13">
        <v>0.38</v>
      </c>
      <c r="H18" s="13">
        <v>0.38</v>
      </c>
      <c r="I18" s="13">
        <v>0.38</v>
      </c>
      <c r="J18" s="13">
        <v>0.37</v>
      </c>
      <c r="K18" s="19">
        <v>2.7</v>
      </c>
      <c r="L18" s="34">
        <v>14</v>
      </c>
      <c r="M18" s="34">
        <v>24331211</v>
      </c>
      <c r="N18" s="34">
        <v>9245860.1799999997</v>
      </c>
    </row>
    <row r="19" spans="2:14" ht="24.95" customHeight="1" x14ac:dyDescent="0.2">
      <c r="B19" s="3" t="s">
        <v>263</v>
      </c>
      <c r="C19" s="3" t="s">
        <v>265</v>
      </c>
      <c r="D19" s="13">
        <v>1.1499999999999999</v>
      </c>
      <c r="E19" s="13">
        <v>1.2</v>
      </c>
      <c r="F19" s="13">
        <v>1.1499999999999999</v>
      </c>
      <c r="G19" s="13">
        <v>1.19</v>
      </c>
      <c r="H19" s="13">
        <v>1.1499999999999999</v>
      </c>
      <c r="I19" s="13">
        <v>1.2</v>
      </c>
      <c r="J19" s="13">
        <v>1.1499999999999999</v>
      </c>
      <c r="K19" s="19">
        <v>4.3499999999999996</v>
      </c>
      <c r="L19" s="34">
        <v>2</v>
      </c>
      <c r="M19" s="34">
        <v>1120000</v>
      </c>
      <c r="N19" s="34">
        <v>1338000</v>
      </c>
    </row>
    <row r="20" spans="2:14" ht="24.95" customHeight="1" x14ac:dyDescent="0.2">
      <c r="B20" s="60" t="s">
        <v>256</v>
      </c>
      <c r="C20" s="60" t="s">
        <v>257</v>
      </c>
      <c r="D20" s="13">
        <v>0.31</v>
      </c>
      <c r="E20" s="13">
        <v>0.31</v>
      </c>
      <c r="F20" s="13">
        <v>0.31</v>
      </c>
      <c r="G20" s="13">
        <v>0.31</v>
      </c>
      <c r="H20" s="13">
        <v>0.31</v>
      </c>
      <c r="I20" s="13">
        <v>0.31</v>
      </c>
      <c r="J20" s="13">
        <v>0.31</v>
      </c>
      <c r="K20" s="19">
        <v>0</v>
      </c>
      <c r="L20" s="34">
        <v>4</v>
      </c>
      <c r="M20" s="34">
        <v>38500000</v>
      </c>
      <c r="N20" s="34">
        <v>11935000</v>
      </c>
    </row>
    <row r="21" spans="2:14" ht="24.95" customHeight="1" x14ac:dyDescent="0.2">
      <c r="B21" s="5" t="s">
        <v>173</v>
      </c>
      <c r="C21" s="5" t="s">
        <v>174</v>
      </c>
      <c r="D21" s="13">
        <v>0.74</v>
      </c>
      <c r="E21" s="13">
        <v>0.74</v>
      </c>
      <c r="F21" s="13">
        <v>0.74</v>
      </c>
      <c r="G21" s="13">
        <v>0.74</v>
      </c>
      <c r="H21" s="13">
        <v>0.74</v>
      </c>
      <c r="I21" s="13">
        <v>0.74</v>
      </c>
      <c r="J21" s="13">
        <v>0.73</v>
      </c>
      <c r="K21" s="19">
        <v>1.37</v>
      </c>
      <c r="L21" s="34">
        <v>1</v>
      </c>
      <c r="M21" s="34">
        <v>1000000</v>
      </c>
      <c r="N21" s="34">
        <v>740000</v>
      </c>
    </row>
    <row r="22" spans="2:14" ht="24.95" customHeight="1" x14ac:dyDescent="0.2">
      <c r="B22" s="5" t="s">
        <v>152</v>
      </c>
      <c r="C22" s="5" t="s">
        <v>153</v>
      </c>
      <c r="D22" s="13">
        <v>0.23</v>
      </c>
      <c r="E22" s="13">
        <v>0.23</v>
      </c>
      <c r="F22" s="13">
        <v>0.22</v>
      </c>
      <c r="G22" s="13">
        <v>0.22</v>
      </c>
      <c r="H22" s="13">
        <v>0.22</v>
      </c>
      <c r="I22" s="13">
        <v>0.22</v>
      </c>
      <c r="J22" s="13">
        <v>0.23</v>
      </c>
      <c r="K22" s="19">
        <v>-4.3499999999999996</v>
      </c>
      <c r="L22" s="34">
        <v>5</v>
      </c>
      <c r="M22" s="34">
        <v>12000000</v>
      </c>
      <c r="N22" s="34">
        <v>2660000</v>
      </c>
    </row>
    <row r="23" spans="2:14" ht="24.95" customHeight="1" x14ac:dyDescent="0.2">
      <c r="B23" s="3" t="s">
        <v>24</v>
      </c>
      <c r="C23" s="3" t="s">
        <v>25</v>
      </c>
      <c r="D23" s="13">
        <v>0.23</v>
      </c>
      <c r="E23" s="13">
        <v>0.25</v>
      </c>
      <c r="F23" s="13">
        <v>0.23</v>
      </c>
      <c r="G23" s="13">
        <v>0.24</v>
      </c>
      <c r="H23" s="13">
        <v>0.23</v>
      </c>
      <c r="I23" s="13">
        <v>0.24</v>
      </c>
      <c r="J23" s="13">
        <v>0.23</v>
      </c>
      <c r="K23" s="19">
        <v>4.3499999999999996</v>
      </c>
      <c r="L23" s="34">
        <v>17</v>
      </c>
      <c r="M23" s="34">
        <v>30000000</v>
      </c>
      <c r="N23" s="34">
        <v>7118051.4299999997</v>
      </c>
    </row>
    <row r="24" spans="2:14" ht="21.75" customHeight="1" x14ac:dyDescent="0.2">
      <c r="B24" s="83" t="s">
        <v>26</v>
      </c>
      <c r="C24" s="84"/>
      <c r="D24" s="80"/>
      <c r="E24" s="81"/>
      <c r="F24" s="81"/>
      <c r="G24" s="81"/>
      <c r="H24" s="81"/>
      <c r="I24" s="81"/>
      <c r="J24" s="81"/>
      <c r="K24" s="82"/>
      <c r="L24" s="34">
        <f>SUM(L12:L23)</f>
        <v>113</v>
      </c>
      <c r="M24" s="34">
        <f>SUM(M12:M23)</f>
        <v>2251619415</v>
      </c>
      <c r="N24" s="34">
        <f>SUM(N12:N23)</f>
        <v>1488036645.9300001</v>
      </c>
    </row>
    <row r="25" spans="2:14" ht="21" customHeight="1" x14ac:dyDescent="0.2">
      <c r="B25" s="100" t="s">
        <v>135</v>
      </c>
      <c r="C25" s="101"/>
      <c r="D25" s="101"/>
      <c r="E25" s="101"/>
      <c r="F25" s="101"/>
      <c r="G25" s="101"/>
      <c r="H25" s="101"/>
      <c r="I25" s="101"/>
      <c r="J25" s="101"/>
      <c r="K25" s="101"/>
      <c r="L25" s="101"/>
      <c r="M25" s="101"/>
      <c r="N25" s="102"/>
    </row>
    <row r="26" spans="2:14" ht="24.95" customHeight="1" x14ac:dyDescent="0.2">
      <c r="B26" s="4" t="s">
        <v>145</v>
      </c>
      <c r="C26" s="4" t="s">
        <v>146</v>
      </c>
      <c r="D26" s="13">
        <v>4.99</v>
      </c>
      <c r="E26" s="13">
        <v>4.99</v>
      </c>
      <c r="F26" s="13">
        <v>4.99</v>
      </c>
      <c r="G26" s="13">
        <v>4.99</v>
      </c>
      <c r="H26" s="13">
        <v>5</v>
      </c>
      <c r="I26" s="13">
        <v>4.99</v>
      </c>
      <c r="J26" s="13">
        <v>5</v>
      </c>
      <c r="K26" s="19">
        <v>-0.2</v>
      </c>
      <c r="L26" s="34">
        <v>1</v>
      </c>
      <c r="M26" s="34">
        <v>200000</v>
      </c>
      <c r="N26" s="34">
        <v>998000</v>
      </c>
    </row>
    <row r="27" spans="2:14" ht="22.5" customHeight="1" x14ac:dyDescent="0.2">
      <c r="B27" s="83" t="s">
        <v>258</v>
      </c>
      <c r="C27" s="84"/>
      <c r="D27" s="80"/>
      <c r="E27" s="81"/>
      <c r="F27" s="81"/>
      <c r="G27" s="81"/>
      <c r="H27" s="81"/>
      <c r="I27" s="81"/>
      <c r="J27" s="81"/>
      <c r="K27" s="82"/>
      <c r="L27" s="34">
        <v>1</v>
      </c>
      <c r="M27" s="34">
        <v>200000</v>
      </c>
      <c r="N27" s="34">
        <v>998000</v>
      </c>
    </row>
    <row r="28" spans="2:14" ht="22.5" customHeight="1" x14ac:dyDescent="0.2">
      <c r="B28" s="100" t="s">
        <v>77</v>
      </c>
      <c r="C28" s="101"/>
      <c r="D28" s="101"/>
      <c r="E28" s="101"/>
      <c r="F28" s="101"/>
      <c r="G28" s="101"/>
      <c r="H28" s="101"/>
      <c r="I28" s="101"/>
      <c r="J28" s="101"/>
      <c r="K28" s="101"/>
      <c r="L28" s="101"/>
      <c r="M28" s="101"/>
      <c r="N28" s="102"/>
    </row>
    <row r="29" spans="2:14" ht="24.95" customHeight="1" x14ac:dyDescent="0.2">
      <c r="B29" s="4" t="s">
        <v>269</v>
      </c>
      <c r="C29" s="4" t="s">
        <v>270</v>
      </c>
      <c r="D29" s="13">
        <v>0.4</v>
      </c>
      <c r="E29" s="13">
        <v>0.4</v>
      </c>
      <c r="F29" s="13">
        <v>0.4</v>
      </c>
      <c r="G29" s="13">
        <v>0.4</v>
      </c>
      <c r="H29" s="13">
        <v>0.4</v>
      </c>
      <c r="I29" s="13">
        <v>0.4</v>
      </c>
      <c r="J29" s="13">
        <v>0.4</v>
      </c>
      <c r="K29" s="19">
        <v>0</v>
      </c>
      <c r="L29" s="34">
        <v>1</v>
      </c>
      <c r="M29" s="34">
        <v>1000000</v>
      </c>
      <c r="N29" s="34">
        <v>400000</v>
      </c>
    </row>
    <row r="30" spans="2:14" ht="21.75" customHeight="1" x14ac:dyDescent="0.2">
      <c r="B30" s="83" t="s">
        <v>282</v>
      </c>
      <c r="C30" s="84"/>
      <c r="D30" s="80"/>
      <c r="E30" s="81"/>
      <c r="F30" s="81"/>
      <c r="G30" s="81"/>
      <c r="H30" s="81"/>
      <c r="I30" s="81"/>
      <c r="J30" s="81"/>
      <c r="K30" s="82"/>
      <c r="L30" s="34">
        <v>1</v>
      </c>
      <c r="M30" s="34">
        <v>1000000</v>
      </c>
      <c r="N30" s="34">
        <v>400000</v>
      </c>
    </row>
    <row r="31" spans="2:14" ht="21.75" customHeight="1" x14ac:dyDescent="0.2">
      <c r="B31" s="100" t="s">
        <v>27</v>
      </c>
      <c r="C31" s="101"/>
      <c r="D31" s="101"/>
      <c r="E31" s="101"/>
      <c r="F31" s="101"/>
      <c r="G31" s="101"/>
      <c r="H31" s="101"/>
      <c r="I31" s="101"/>
      <c r="J31" s="101"/>
      <c r="K31" s="101"/>
      <c r="L31" s="101"/>
      <c r="M31" s="101"/>
      <c r="N31" s="102"/>
    </row>
    <row r="32" spans="2:14" ht="22.5" customHeight="1" x14ac:dyDescent="0.2">
      <c r="B32" s="3" t="s">
        <v>28</v>
      </c>
      <c r="C32" s="3" t="s">
        <v>29</v>
      </c>
      <c r="D32" s="13">
        <v>4.6500000000000004</v>
      </c>
      <c r="E32" s="13">
        <v>4.6500000000000004</v>
      </c>
      <c r="F32" s="13">
        <v>4.59</v>
      </c>
      <c r="G32" s="13">
        <v>4.5999999999999996</v>
      </c>
      <c r="H32" s="13">
        <v>4.6500000000000004</v>
      </c>
      <c r="I32" s="13">
        <v>4.63</v>
      </c>
      <c r="J32" s="13">
        <v>4.6500000000000004</v>
      </c>
      <c r="K32" s="19">
        <v>-0.43</v>
      </c>
      <c r="L32" s="34">
        <v>33</v>
      </c>
      <c r="M32" s="34">
        <v>2369797</v>
      </c>
      <c r="N32" s="34">
        <v>10911383.310000001</v>
      </c>
    </row>
    <row r="33" spans="2:14" ht="22.5" customHeight="1" x14ac:dyDescent="0.2">
      <c r="B33" s="3" t="s">
        <v>182</v>
      </c>
      <c r="C33" s="3" t="s">
        <v>183</v>
      </c>
      <c r="D33" s="13">
        <v>1.9</v>
      </c>
      <c r="E33" s="13">
        <v>1.9</v>
      </c>
      <c r="F33" s="13">
        <v>1.85</v>
      </c>
      <c r="G33" s="13">
        <v>1.88</v>
      </c>
      <c r="H33" s="13">
        <v>1.95</v>
      </c>
      <c r="I33" s="13">
        <v>1.9</v>
      </c>
      <c r="J33" s="13">
        <v>1.95</v>
      </c>
      <c r="K33" s="19">
        <v>-2.56</v>
      </c>
      <c r="L33" s="34">
        <v>9</v>
      </c>
      <c r="M33" s="34">
        <v>1069729</v>
      </c>
      <c r="N33" s="34">
        <v>2007485.1</v>
      </c>
    </row>
    <row r="34" spans="2:14" ht="21" customHeight="1" x14ac:dyDescent="0.2">
      <c r="B34" s="83" t="s">
        <v>32</v>
      </c>
      <c r="C34" s="84"/>
      <c r="D34" s="80"/>
      <c r="E34" s="81"/>
      <c r="F34" s="81"/>
      <c r="G34" s="81"/>
      <c r="H34" s="81"/>
      <c r="I34" s="81"/>
      <c r="J34" s="81"/>
      <c r="K34" s="82"/>
      <c r="L34" s="34">
        <f>SUM(L32:L33)</f>
        <v>42</v>
      </c>
      <c r="M34" s="34">
        <f>SUM(M32:M33)</f>
        <v>3439526</v>
      </c>
      <c r="N34" s="34">
        <f>SUM(N32:N33)</f>
        <v>12918868.41</v>
      </c>
    </row>
    <row r="35" spans="2:14" ht="20.25" customHeight="1" x14ac:dyDescent="0.2">
      <c r="B35" s="100" t="s">
        <v>33</v>
      </c>
      <c r="C35" s="101"/>
      <c r="D35" s="101"/>
      <c r="E35" s="101"/>
      <c r="F35" s="101"/>
      <c r="G35" s="101"/>
      <c r="H35" s="101"/>
      <c r="I35" s="101"/>
      <c r="J35" s="101"/>
      <c r="K35" s="101"/>
      <c r="L35" s="101"/>
      <c r="M35" s="101"/>
      <c r="N35" s="102"/>
    </row>
    <row r="36" spans="2:14" ht="24.95" customHeight="1" x14ac:dyDescent="0.2">
      <c r="B36" s="3" t="s">
        <v>203</v>
      </c>
      <c r="C36" s="3" t="s">
        <v>204</v>
      </c>
      <c r="D36" s="13">
        <v>0.49</v>
      </c>
      <c r="E36" s="13">
        <v>0.51</v>
      </c>
      <c r="F36" s="13">
        <v>0.49</v>
      </c>
      <c r="G36" s="13">
        <v>0.5</v>
      </c>
      <c r="H36" s="13">
        <v>0.49</v>
      </c>
      <c r="I36" s="13">
        <v>0.51</v>
      </c>
      <c r="J36" s="13">
        <v>0.49</v>
      </c>
      <c r="K36" s="19">
        <v>4.08</v>
      </c>
      <c r="L36" s="34">
        <v>13</v>
      </c>
      <c r="M36" s="34">
        <v>3760625</v>
      </c>
      <c r="N36" s="34">
        <v>1876418.75</v>
      </c>
    </row>
    <row r="37" spans="2:14" ht="24.95" customHeight="1" x14ac:dyDescent="0.2">
      <c r="B37" s="3" t="s">
        <v>273</v>
      </c>
      <c r="C37" s="3" t="s">
        <v>274</v>
      </c>
      <c r="D37" s="13">
        <v>1.1499999999999999</v>
      </c>
      <c r="E37" s="13">
        <v>1.1499999999999999</v>
      </c>
      <c r="F37" s="13">
        <v>1.1299999999999999</v>
      </c>
      <c r="G37" s="13">
        <v>1.1499999999999999</v>
      </c>
      <c r="H37" s="13">
        <v>1.1299999999999999</v>
      </c>
      <c r="I37" s="13">
        <v>1.1299999999999999</v>
      </c>
      <c r="J37" s="13">
        <v>1.1299999999999999</v>
      </c>
      <c r="K37" s="19">
        <v>0</v>
      </c>
      <c r="L37" s="34">
        <v>3</v>
      </c>
      <c r="M37" s="34">
        <v>2081657</v>
      </c>
      <c r="N37" s="34">
        <v>2392272.41</v>
      </c>
    </row>
    <row r="38" spans="2:14" ht="24.95" customHeight="1" x14ac:dyDescent="0.2">
      <c r="B38" s="3" t="s">
        <v>34</v>
      </c>
      <c r="C38" s="3" t="s">
        <v>35</v>
      </c>
      <c r="D38" s="13">
        <v>7.68</v>
      </c>
      <c r="E38" s="13">
        <v>7.68</v>
      </c>
      <c r="F38" s="13">
        <v>7.66</v>
      </c>
      <c r="G38" s="13">
        <v>7.66</v>
      </c>
      <c r="H38" s="13">
        <v>7.7</v>
      </c>
      <c r="I38" s="13">
        <v>7.66</v>
      </c>
      <c r="J38" s="13">
        <v>7.7</v>
      </c>
      <c r="K38" s="19">
        <v>-0.52</v>
      </c>
      <c r="L38" s="34">
        <v>4</v>
      </c>
      <c r="M38" s="34">
        <v>245871</v>
      </c>
      <c r="N38" s="34">
        <v>1883971.86</v>
      </c>
    </row>
    <row r="39" spans="2:14" ht="24.95" customHeight="1" x14ac:dyDescent="0.2">
      <c r="B39" s="3" t="s">
        <v>36</v>
      </c>
      <c r="C39" s="3" t="s">
        <v>37</v>
      </c>
      <c r="D39" s="13">
        <v>0.66</v>
      </c>
      <c r="E39" s="13">
        <v>0.67</v>
      </c>
      <c r="F39" s="13">
        <v>0.66</v>
      </c>
      <c r="G39" s="13">
        <v>0.66</v>
      </c>
      <c r="H39" s="13">
        <v>0.65</v>
      </c>
      <c r="I39" s="13">
        <v>0.66</v>
      </c>
      <c r="J39" s="13">
        <v>0.66</v>
      </c>
      <c r="K39" s="19">
        <v>0</v>
      </c>
      <c r="L39" s="34">
        <v>15</v>
      </c>
      <c r="M39" s="34">
        <v>7893458</v>
      </c>
      <c r="N39" s="34">
        <v>5248116.8600000003</v>
      </c>
    </row>
    <row r="40" spans="2:14" ht="24.95" customHeight="1" x14ac:dyDescent="0.2">
      <c r="B40" s="66" t="s">
        <v>178</v>
      </c>
      <c r="C40" s="3" t="s">
        <v>179</v>
      </c>
      <c r="D40" s="13">
        <v>0.71</v>
      </c>
      <c r="E40" s="13">
        <v>0.71</v>
      </c>
      <c r="F40" s="13">
        <v>0.71</v>
      </c>
      <c r="G40" s="13">
        <v>0.71</v>
      </c>
      <c r="H40" s="13">
        <v>0.7</v>
      </c>
      <c r="I40" s="13">
        <v>0.71</v>
      </c>
      <c r="J40" s="13">
        <v>0.7</v>
      </c>
      <c r="K40" s="19">
        <v>1.43</v>
      </c>
      <c r="L40" s="34">
        <v>5</v>
      </c>
      <c r="M40" s="34">
        <v>5263878</v>
      </c>
      <c r="N40" s="34">
        <v>3737353.38</v>
      </c>
    </row>
    <row r="41" spans="2:14" ht="24.95" customHeight="1" x14ac:dyDescent="0.2">
      <c r="B41" s="35" t="s">
        <v>38</v>
      </c>
      <c r="C41" s="3" t="s">
        <v>39</v>
      </c>
      <c r="D41" s="13">
        <v>0.54</v>
      </c>
      <c r="E41" s="13">
        <v>0.54</v>
      </c>
      <c r="F41" s="13">
        <v>0.54</v>
      </c>
      <c r="G41" s="13">
        <v>0.54</v>
      </c>
      <c r="H41" s="13">
        <v>0.55000000000000004</v>
      </c>
      <c r="I41" s="13">
        <v>0.54</v>
      </c>
      <c r="J41" s="13">
        <v>0.55000000000000004</v>
      </c>
      <c r="K41" s="19">
        <v>-1.82</v>
      </c>
      <c r="L41" s="34">
        <v>7</v>
      </c>
      <c r="M41" s="34">
        <v>4196720</v>
      </c>
      <c r="N41" s="34">
        <v>2266228.7999999998</v>
      </c>
    </row>
    <row r="42" spans="2:14" ht="24.95" customHeight="1" x14ac:dyDescent="0.2">
      <c r="B42" s="3" t="s">
        <v>133</v>
      </c>
      <c r="C42" s="3" t="s">
        <v>134</v>
      </c>
      <c r="D42" s="13">
        <v>9</v>
      </c>
      <c r="E42" s="13">
        <v>9</v>
      </c>
      <c r="F42" s="13">
        <v>8.5</v>
      </c>
      <c r="G42" s="13">
        <v>8.75</v>
      </c>
      <c r="H42" s="13">
        <v>9</v>
      </c>
      <c r="I42" s="13">
        <v>8.5</v>
      </c>
      <c r="J42" s="13">
        <v>9</v>
      </c>
      <c r="K42" s="19">
        <v>-5.56</v>
      </c>
      <c r="L42" s="34">
        <v>3</v>
      </c>
      <c r="M42" s="34">
        <v>150000</v>
      </c>
      <c r="N42" s="34">
        <v>1312500</v>
      </c>
    </row>
    <row r="43" spans="2:14" ht="21.75" customHeight="1" x14ac:dyDescent="0.2">
      <c r="B43" s="125" t="s">
        <v>40</v>
      </c>
      <c r="C43" s="126"/>
      <c r="D43" s="122"/>
      <c r="E43" s="123"/>
      <c r="F43" s="123"/>
      <c r="G43" s="123"/>
      <c r="H43" s="123"/>
      <c r="I43" s="123"/>
      <c r="J43" s="123"/>
      <c r="K43" s="124"/>
      <c r="L43" s="67">
        <f>SUM(L36:L42)</f>
        <v>50</v>
      </c>
      <c r="M43" s="67">
        <f>SUM(M36:M42)</f>
        <v>23592209</v>
      </c>
      <c r="N43" s="67">
        <f>SUM(N36:N42)</f>
        <v>18716862.060000002</v>
      </c>
    </row>
    <row r="44" spans="2:14" ht="24.75" customHeight="1" x14ac:dyDescent="0.2">
      <c r="B44" s="92" t="s">
        <v>228</v>
      </c>
      <c r="C44" s="92"/>
      <c r="D44" s="92"/>
      <c r="E44" s="92"/>
      <c r="F44" s="92"/>
      <c r="G44" s="92"/>
      <c r="H44" s="92"/>
      <c r="I44" s="92"/>
      <c r="J44" s="92"/>
      <c r="K44" s="92"/>
      <c r="L44" s="92"/>
      <c r="M44" s="92"/>
      <c r="N44" s="92"/>
    </row>
    <row r="45" spans="2:14" ht="24" customHeight="1" x14ac:dyDescent="0.2">
      <c r="B45" s="90" t="s">
        <v>280</v>
      </c>
      <c r="C45" s="90"/>
      <c r="D45" s="90"/>
      <c r="E45" s="90"/>
      <c r="F45" s="90"/>
      <c r="G45" s="90"/>
      <c r="H45" s="90"/>
      <c r="I45" s="90"/>
      <c r="J45" s="90"/>
      <c r="K45" s="90"/>
      <c r="L45" s="90"/>
      <c r="M45" s="90"/>
      <c r="N45" s="91"/>
    </row>
    <row r="46" spans="2:14" ht="33.75" customHeight="1" x14ac:dyDescent="0.2">
      <c r="B46" s="36" t="s">
        <v>4</v>
      </c>
      <c r="C46" s="37" t="s">
        <v>5</v>
      </c>
      <c r="D46" s="37" t="s">
        <v>6</v>
      </c>
      <c r="E46" s="37" t="s">
        <v>0</v>
      </c>
      <c r="F46" s="37" t="s">
        <v>1</v>
      </c>
      <c r="G46" s="37" t="s">
        <v>2</v>
      </c>
      <c r="H46" s="37" t="s">
        <v>3</v>
      </c>
      <c r="I46" s="37" t="s">
        <v>7</v>
      </c>
      <c r="J46" s="37" t="s">
        <v>8</v>
      </c>
      <c r="K46" s="37" t="s">
        <v>9</v>
      </c>
      <c r="L46" s="37" t="s">
        <v>10</v>
      </c>
      <c r="M46" s="37" t="s">
        <v>11</v>
      </c>
      <c r="N46" s="37" t="s">
        <v>12</v>
      </c>
    </row>
    <row r="47" spans="2:14" ht="24.95" customHeight="1" x14ac:dyDescent="0.2">
      <c r="B47" s="100" t="s">
        <v>41</v>
      </c>
      <c r="C47" s="101"/>
      <c r="D47" s="101"/>
      <c r="E47" s="101"/>
      <c r="F47" s="101"/>
      <c r="G47" s="101"/>
      <c r="H47" s="101"/>
      <c r="I47" s="101"/>
      <c r="J47" s="101"/>
      <c r="K47" s="101"/>
      <c r="L47" s="101"/>
      <c r="M47" s="101"/>
      <c r="N47" s="102"/>
    </row>
    <row r="48" spans="2:14" ht="24.95" customHeight="1" x14ac:dyDescent="0.2">
      <c r="B48" s="20" t="s">
        <v>260</v>
      </c>
      <c r="C48" s="20" t="s">
        <v>261</v>
      </c>
      <c r="D48" s="13">
        <v>8</v>
      </c>
      <c r="E48" s="13">
        <v>8</v>
      </c>
      <c r="F48" s="13">
        <v>7.95</v>
      </c>
      <c r="G48" s="13">
        <v>8</v>
      </c>
      <c r="H48" s="13">
        <v>7.75</v>
      </c>
      <c r="I48" s="13">
        <v>8</v>
      </c>
      <c r="J48" s="13">
        <v>7.75</v>
      </c>
      <c r="K48" s="19">
        <v>3.23</v>
      </c>
      <c r="L48" s="34">
        <v>15</v>
      </c>
      <c r="M48" s="34">
        <v>1380000</v>
      </c>
      <c r="N48" s="34">
        <v>11037500</v>
      </c>
    </row>
    <row r="49" spans="2:14" ht="24.95" customHeight="1" x14ac:dyDescent="0.2">
      <c r="B49" s="3" t="s">
        <v>266</v>
      </c>
      <c r="C49" s="3" t="s">
        <v>267</v>
      </c>
      <c r="D49" s="13">
        <v>6.55</v>
      </c>
      <c r="E49" s="13">
        <v>6.7</v>
      </c>
      <c r="F49" s="13">
        <v>6.55</v>
      </c>
      <c r="G49" s="13">
        <v>6.64</v>
      </c>
      <c r="H49" s="13">
        <v>6.55</v>
      </c>
      <c r="I49" s="13">
        <v>6.7</v>
      </c>
      <c r="J49" s="13">
        <v>6.55</v>
      </c>
      <c r="K49" s="19">
        <v>2.29</v>
      </c>
      <c r="L49" s="34">
        <v>21</v>
      </c>
      <c r="M49" s="34">
        <v>1110000</v>
      </c>
      <c r="N49" s="34">
        <v>7365500</v>
      </c>
    </row>
    <row r="50" spans="2:14" ht="24.95" customHeight="1" x14ac:dyDescent="0.2">
      <c r="B50" s="3" t="s">
        <v>48</v>
      </c>
      <c r="C50" s="3" t="s">
        <v>49</v>
      </c>
      <c r="D50" s="13">
        <v>6.2</v>
      </c>
      <c r="E50" s="13">
        <v>6.2</v>
      </c>
      <c r="F50" s="13">
        <v>6.2</v>
      </c>
      <c r="G50" s="13">
        <v>6.2</v>
      </c>
      <c r="H50" s="13">
        <v>6.25</v>
      </c>
      <c r="I50" s="13">
        <v>6.2</v>
      </c>
      <c r="J50" s="13">
        <v>6.25</v>
      </c>
      <c r="K50" s="19">
        <v>-0.8</v>
      </c>
      <c r="L50" s="34">
        <v>1</v>
      </c>
      <c r="M50" s="34">
        <v>100000</v>
      </c>
      <c r="N50" s="34">
        <v>620000</v>
      </c>
    </row>
    <row r="51" spans="2:14" ht="24.95" customHeight="1" x14ac:dyDescent="0.2">
      <c r="B51" s="83" t="s">
        <v>50</v>
      </c>
      <c r="C51" s="84"/>
      <c r="D51" s="80"/>
      <c r="E51" s="81"/>
      <c r="F51" s="81"/>
      <c r="G51" s="81"/>
      <c r="H51" s="81"/>
      <c r="I51" s="81"/>
      <c r="J51" s="81"/>
      <c r="K51" s="82"/>
      <c r="L51" s="34">
        <f>SUM(L48:L50)</f>
        <v>37</v>
      </c>
      <c r="M51" s="34">
        <f>SUM(M48:M50)</f>
        <v>2590000</v>
      </c>
      <c r="N51" s="34">
        <f>SUM(N48:N50)</f>
        <v>19023000</v>
      </c>
    </row>
    <row r="52" spans="2:14" ht="24.95" customHeight="1" x14ac:dyDescent="0.2">
      <c r="B52" s="100" t="s">
        <v>51</v>
      </c>
      <c r="C52" s="101"/>
      <c r="D52" s="101"/>
      <c r="E52" s="101"/>
      <c r="F52" s="101"/>
      <c r="G52" s="101"/>
      <c r="H52" s="101"/>
      <c r="I52" s="101"/>
      <c r="J52" s="101"/>
      <c r="K52" s="101"/>
      <c r="L52" s="101"/>
      <c r="M52" s="101"/>
      <c r="N52" s="102"/>
    </row>
    <row r="53" spans="2:14" ht="24.95" customHeight="1" x14ac:dyDescent="0.2">
      <c r="B53" s="20" t="s">
        <v>52</v>
      </c>
      <c r="C53" s="20" t="s">
        <v>53</v>
      </c>
      <c r="D53" s="13">
        <v>2.9</v>
      </c>
      <c r="E53" s="13">
        <v>2.9</v>
      </c>
      <c r="F53" s="13">
        <v>2.9</v>
      </c>
      <c r="G53" s="13">
        <v>2.9</v>
      </c>
      <c r="H53" s="13">
        <v>2.9</v>
      </c>
      <c r="I53" s="13">
        <v>2.9</v>
      </c>
      <c r="J53" s="13">
        <v>2.9</v>
      </c>
      <c r="K53" s="19">
        <v>0</v>
      </c>
      <c r="L53" s="34">
        <v>3</v>
      </c>
      <c r="M53" s="34">
        <v>173403</v>
      </c>
      <c r="N53" s="34">
        <v>502868.7</v>
      </c>
    </row>
    <row r="54" spans="2:14" ht="24.95" customHeight="1" x14ac:dyDescent="0.2">
      <c r="B54" s="20" t="s">
        <v>95</v>
      </c>
      <c r="C54" s="20" t="s">
        <v>96</v>
      </c>
      <c r="D54" s="13">
        <v>8.1</v>
      </c>
      <c r="E54" s="13">
        <v>8.1</v>
      </c>
      <c r="F54" s="13">
        <v>8.1</v>
      </c>
      <c r="G54" s="13">
        <v>8.1</v>
      </c>
      <c r="H54" s="13">
        <v>8</v>
      </c>
      <c r="I54" s="13">
        <v>8.1</v>
      </c>
      <c r="J54" s="13">
        <v>8</v>
      </c>
      <c r="K54" s="19">
        <v>1.25</v>
      </c>
      <c r="L54" s="34">
        <v>2</v>
      </c>
      <c r="M54" s="34">
        <v>210000</v>
      </c>
      <c r="N54" s="34">
        <v>1701000</v>
      </c>
    </row>
    <row r="55" spans="2:14" ht="24.95" customHeight="1" x14ac:dyDescent="0.2">
      <c r="B55" s="20" t="s">
        <v>207</v>
      </c>
      <c r="C55" s="20" t="s">
        <v>208</v>
      </c>
      <c r="D55" s="13">
        <v>6.22</v>
      </c>
      <c r="E55" s="13">
        <v>6.25</v>
      </c>
      <c r="F55" s="13">
        <v>6.2</v>
      </c>
      <c r="G55" s="13">
        <v>6.22</v>
      </c>
      <c r="H55" s="13">
        <v>6.22</v>
      </c>
      <c r="I55" s="13">
        <v>6.24</v>
      </c>
      <c r="J55" s="13">
        <v>6.24</v>
      </c>
      <c r="K55" s="19">
        <v>0</v>
      </c>
      <c r="L55" s="34">
        <v>22</v>
      </c>
      <c r="M55" s="34">
        <v>2625000</v>
      </c>
      <c r="N55" s="34">
        <v>16329500</v>
      </c>
    </row>
    <row r="56" spans="2:14" ht="24.95" customHeight="1" x14ac:dyDescent="0.2">
      <c r="B56" s="3" t="s">
        <v>93</v>
      </c>
      <c r="C56" s="20" t="s">
        <v>94</v>
      </c>
      <c r="D56" s="13">
        <v>8.0500000000000007</v>
      </c>
      <c r="E56" s="13">
        <v>8.0500000000000007</v>
      </c>
      <c r="F56" s="13">
        <v>8.0500000000000007</v>
      </c>
      <c r="G56" s="13">
        <v>8.0500000000000007</v>
      </c>
      <c r="H56" s="13">
        <v>8.0500000000000007</v>
      </c>
      <c r="I56" s="13">
        <v>8.0500000000000007</v>
      </c>
      <c r="J56" s="13">
        <v>8.0500000000000007</v>
      </c>
      <c r="K56" s="19">
        <v>0</v>
      </c>
      <c r="L56" s="34">
        <v>2</v>
      </c>
      <c r="M56" s="34">
        <v>120000</v>
      </c>
      <c r="N56" s="34">
        <v>966000</v>
      </c>
    </row>
    <row r="57" spans="2:14" ht="24.95" customHeight="1" x14ac:dyDescent="0.2">
      <c r="B57" s="83" t="s">
        <v>175</v>
      </c>
      <c r="C57" s="84"/>
      <c r="D57" s="80"/>
      <c r="E57" s="81"/>
      <c r="F57" s="81"/>
      <c r="G57" s="81"/>
      <c r="H57" s="81"/>
      <c r="I57" s="81"/>
      <c r="J57" s="81"/>
      <c r="K57" s="82"/>
      <c r="L57" s="34">
        <f>SUM(L53:L56)</f>
        <v>29</v>
      </c>
      <c r="M57" s="34">
        <f>SUM(M53:M56)</f>
        <v>3128403</v>
      </c>
      <c r="N57" s="34">
        <f>SUM(N53:N56)</f>
        <v>19499368.699999999</v>
      </c>
    </row>
    <row r="58" spans="2:14" ht="24.95" customHeight="1" x14ac:dyDescent="0.2">
      <c r="B58" s="83" t="s">
        <v>54</v>
      </c>
      <c r="C58" s="84"/>
      <c r="D58" s="80"/>
      <c r="E58" s="81"/>
      <c r="F58" s="81"/>
      <c r="G58" s="81"/>
      <c r="H58" s="81"/>
      <c r="I58" s="81"/>
      <c r="J58" s="81"/>
      <c r="K58" s="82"/>
      <c r="L58" s="34">
        <f>L57+L51+L43+L34+L27+L30+L24</f>
        <v>273</v>
      </c>
      <c r="M58" s="34">
        <f t="shared" ref="M58:N58" si="0">M57+M51+M43+M34+M27+M30+M24</f>
        <v>2285569553</v>
      </c>
      <c r="N58" s="34">
        <f t="shared" si="0"/>
        <v>1559592745.1000001</v>
      </c>
    </row>
    <row r="59" spans="2:14" ht="24.95" customHeight="1" x14ac:dyDescent="0.2">
      <c r="B59" s="85" t="s">
        <v>285</v>
      </c>
      <c r="C59" s="85"/>
      <c r="D59" s="85"/>
      <c r="E59" s="85"/>
      <c r="F59" s="85"/>
      <c r="G59" s="85"/>
      <c r="H59" s="85"/>
      <c r="I59" s="85"/>
      <c r="J59" s="85"/>
      <c r="K59" s="85"/>
      <c r="L59" s="85"/>
      <c r="M59" s="85"/>
      <c r="N59" s="86"/>
    </row>
    <row r="60" spans="2:14" ht="49.5" customHeight="1" x14ac:dyDescent="0.2">
      <c r="B60" s="69" t="s">
        <v>4</v>
      </c>
      <c r="C60" s="70" t="s">
        <v>5</v>
      </c>
      <c r="D60" s="70" t="s">
        <v>6</v>
      </c>
      <c r="E60" s="70" t="s">
        <v>0</v>
      </c>
      <c r="F60" s="70" t="s">
        <v>1</v>
      </c>
      <c r="G60" s="70" t="s">
        <v>2</v>
      </c>
      <c r="H60" s="70" t="s">
        <v>3</v>
      </c>
      <c r="I60" s="70" t="s">
        <v>7</v>
      </c>
      <c r="J60" s="70" t="s">
        <v>8</v>
      </c>
      <c r="K60" s="70" t="s">
        <v>9</v>
      </c>
      <c r="L60" s="70" t="s">
        <v>10</v>
      </c>
      <c r="M60" s="70" t="s">
        <v>11</v>
      </c>
      <c r="N60" s="70" t="s">
        <v>12</v>
      </c>
    </row>
    <row r="61" spans="2:14" ht="24.95" customHeight="1" x14ac:dyDescent="0.2">
      <c r="B61" s="87" t="s">
        <v>13</v>
      </c>
      <c r="C61" s="88"/>
      <c r="D61" s="88"/>
      <c r="E61" s="88"/>
      <c r="F61" s="88"/>
      <c r="G61" s="88"/>
      <c r="H61" s="88"/>
      <c r="I61" s="88"/>
      <c r="J61" s="88"/>
      <c r="K61" s="88"/>
      <c r="L61" s="88"/>
      <c r="M61" s="88"/>
      <c r="N61" s="89"/>
    </row>
    <row r="62" spans="2:14" ht="24.95" customHeight="1" x14ac:dyDescent="0.2">
      <c r="B62" s="3" t="s">
        <v>205</v>
      </c>
      <c r="C62" s="20" t="s">
        <v>206</v>
      </c>
      <c r="D62" s="13">
        <v>0.7</v>
      </c>
      <c r="E62" s="13">
        <v>0.7</v>
      </c>
      <c r="F62" s="13">
        <v>0.7</v>
      </c>
      <c r="G62" s="13">
        <v>0.7</v>
      </c>
      <c r="H62" s="13">
        <v>0.7</v>
      </c>
      <c r="I62" s="13">
        <v>0.7</v>
      </c>
      <c r="J62" s="13">
        <v>0.7</v>
      </c>
      <c r="K62" s="19">
        <v>0</v>
      </c>
      <c r="L62" s="34">
        <v>4</v>
      </c>
      <c r="M62" s="34">
        <v>9000000</v>
      </c>
      <c r="N62" s="34">
        <v>6300000</v>
      </c>
    </row>
    <row r="63" spans="2:14" ht="24.95" customHeight="1" x14ac:dyDescent="0.2">
      <c r="B63" s="78" t="s">
        <v>26</v>
      </c>
      <c r="C63" s="79"/>
      <c r="D63" s="80"/>
      <c r="E63" s="81"/>
      <c r="F63" s="81"/>
      <c r="G63" s="81"/>
      <c r="H63" s="81"/>
      <c r="I63" s="81"/>
      <c r="J63" s="81"/>
      <c r="K63" s="82"/>
      <c r="L63" s="34">
        <v>4</v>
      </c>
      <c r="M63" s="34">
        <v>9000000</v>
      </c>
      <c r="N63" s="34">
        <v>6300000</v>
      </c>
    </row>
    <row r="64" spans="2:14" ht="24.95" customHeight="1" x14ac:dyDescent="0.2">
      <c r="B64" s="78" t="s">
        <v>283</v>
      </c>
      <c r="C64" s="79"/>
      <c r="D64" s="80"/>
      <c r="E64" s="81"/>
      <c r="F64" s="81"/>
      <c r="G64" s="81"/>
      <c r="H64" s="81"/>
      <c r="I64" s="81"/>
      <c r="J64" s="81"/>
      <c r="K64" s="82"/>
      <c r="L64" s="34">
        <v>4</v>
      </c>
      <c r="M64" s="34">
        <v>9000000</v>
      </c>
      <c r="N64" s="34">
        <v>6300000</v>
      </c>
    </row>
    <row r="65" spans="2:14" ht="24.95" customHeight="1" x14ac:dyDescent="0.2">
      <c r="B65" s="78" t="s">
        <v>284</v>
      </c>
      <c r="C65" s="79"/>
      <c r="D65" s="80"/>
      <c r="E65" s="81"/>
      <c r="F65" s="81"/>
      <c r="G65" s="81"/>
      <c r="H65" s="81"/>
      <c r="I65" s="81"/>
      <c r="J65" s="81"/>
      <c r="K65" s="82"/>
      <c r="L65" s="34">
        <f>L64+L58</f>
        <v>277</v>
      </c>
      <c r="M65" s="34">
        <f t="shared" ref="M65:N65" si="1">M64+M58</f>
        <v>2294569553</v>
      </c>
      <c r="N65" s="34">
        <f t="shared" si="1"/>
        <v>1565892745.1000001</v>
      </c>
    </row>
    <row r="66" spans="2:14" ht="24.95" customHeight="1" x14ac:dyDescent="0.2">
      <c r="B66" s="95" t="s">
        <v>286</v>
      </c>
      <c r="C66" s="95"/>
      <c r="D66" s="95"/>
      <c r="E66" s="95"/>
      <c r="F66" s="95"/>
      <c r="G66" s="95"/>
      <c r="H66" s="95"/>
      <c r="I66" s="95"/>
      <c r="J66" s="95"/>
      <c r="K66" s="95"/>
      <c r="L66" s="95"/>
      <c r="M66" s="95"/>
      <c r="N66" s="95"/>
    </row>
    <row r="67" spans="2:14" s="42" customFormat="1" ht="21.95" customHeight="1" x14ac:dyDescent="0.25">
      <c r="B67" s="118" t="s">
        <v>259</v>
      </c>
      <c r="C67" s="118"/>
      <c r="D67" s="118"/>
      <c r="E67" s="118"/>
      <c r="F67" s="118"/>
      <c r="H67" s="43"/>
      <c r="I67" s="120" t="s">
        <v>159</v>
      </c>
      <c r="J67" s="120"/>
      <c r="K67" s="120"/>
      <c r="L67" s="120"/>
      <c r="M67" s="120"/>
      <c r="N67" s="120"/>
    </row>
    <row r="68" spans="2:14" ht="21.95" customHeight="1" x14ac:dyDescent="0.25">
      <c r="B68" s="27" t="s">
        <v>4</v>
      </c>
      <c r="C68" s="28" t="s">
        <v>57</v>
      </c>
      <c r="D68" s="29" t="s">
        <v>136</v>
      </c>
      <c r="E68" s="93" t="s">
        <v>11</v>
      </c>
      <c r="F68" s="94"/>
      <c r="G68" s="42"/>
      <c r="H68" s="31"/>
      <c r="I68" s="83" t="s">
        <v>4</v>
      </c>
      <c r="J68" s="96"/>
      <c r="K68" s="84"/>
      <c r="L68" s="32" t="s">
        <v>57</v>
      </c>
      <c r="M68" s="33" t="s">
        <v>9</v>
      </c>
      <c r="N68" s="34" t="s">
        <v>11</v>
      </c>
    </row>
    <row r="69" spans="2:14" ht="21.95" customHeight="1" x14ac:dyDescent="0.25">
      <c r="B69" s="3" t="s">
        <v>72</v>
      </c>
      <c r="C69" s="13">
        <v>0.72</v>
      </c>
      <c r="D69" s="64">
        <v>9.09</v>
      </c>
      <c r="E69" s="116">
        <v>2006450000</v>
      </c>
      <c r="F69" s="117">
        <v>2006450000</v>
      </c>
      <c r="G69" s="42"/>
      <c r="H69" s="31"/>
      <c r="I69" s="97" t="s">
        <v>133</v>
      </c>
      <c r="J69" s="98" t="s">
        <v>133</v>
      </c>
      <c r="K69" s="99" t="s">
        <v>133</v>
      </c>
      <c r="L69" s="13">
        <v>8.5</v>
      </c>
      <c r="M69" s="63">
        <v>-5.56</v>
      </c>
      <c r="N69" s="34">
        <v>150000</v>
      </c>
    </row>
    <row r="70" spans="2:14" ht="21.95" customHeight="1" x14ac:dyDescent="0.25">
      <c r="B70" s="3" t="s">
        <v>262</v>
      </c>
      <c r="C70" s="13">
        <v>0.43</v>
      </c>
      <c r="D70" s="64">
        <v>4.88</v>
      </c>
      <c r="E70" s="116">
        <v>20500000</v>
      </c>
      <c r="F70" s="117">
        <v>20500000</v>
      </c>
      <c r="G70" s="42"/>
      <c r="H70" s="31"/>
      <c r="I70" s="97" t="s">
        <v>152</v>
      </c>
      <c r="J70" s="98" t="s">
        <v>152</v>
      </c>
      <c r="K70" s="99" t="s">
        <v>152</v>
      </c>
      <c r="L70" s="13">
        <v>0.22</v>
      </c>
      <c r="M70" s="63">
        <v>-4.3499999999999996</v>
      </c>
      <c r="N70" s="34">
        <v>12000000</v>
      </c>
    </row>
    <row r="71" spans="2:14" ht="21.95" customHeight="1" x14ac:dyDescent="0.25">
      <c r="B71" s="3" t="s">
        <v>263</v>
      </c>
      <c r="C71" s="13">
        <v>1.2</v>
      </c>
      <c r="D71" s="64">
        <v>4.3499999999999996</v>
      </c>
      <c r="E71" s="116">
        <v>1120000</v>
      </c>
      <c r="F71" s="117">
        <v>1120000</v>
      </c>
      <c r="G71" s="42"/>
      <c r="H71" s="31"/>
      <c r="I71" s="97" t="s">
        <v>182</v>
      </c>
      <c r="J71" s="98" t="s">
        <v>182</v>
      </c>
      <c r="K71" s="99" t="s">
        <v>182</v>
      </c>
      <c r="L71" s="13">
        <v>1.9</v>
      </c>
      <c r="M71" s="63">
        <v>-2.56</v>
      </c>
      <c r="N71" s="34">
        <v>1069729</v>
      </c>
    </row>
    <row r="72" spans="2:14" ht="21.95" customHeight="1" x14ac:dyDescent="0.25">
      <c r="B72" s="3" t="s">
        <v>24</v>
      </c>
      <c r="C72" s="13">
        <v>0.24</v>
      </c>
      <c r="D72" s="64">
        <v>4.3499999999999996</v>
      </c>
      <c r="E72" s="116">
        <v>30000000</v>
      </c>
      <c r="F72" s="117">
        <v>30000000</v>
      </c>
      <c r="G72" s="42"/>
      <c r="H72" s="31"/>
      <c r="I72" s="97" t="s">
        <v>38</v>
      </c>
      <c r="J72" s="98" t="s">
        <v>38</v>
      </c>
      <c r="K72" s="99" t="s">
        <v>38</v>
      </c>
      <c r="L72" s="13">
        <v>0.54</v>
      </c>
      <c r="M72" s="63">
        <v>-1.82</v>
      </c>
      <c r="N72" s="34">
        <v>4196720</v>
      </c>
    </row>
    <row r="73" spans="2:14" ht="21.95" customHeight="1" x14ac:dyDescent="0.25">
      <c r="B73" s="45" t="s">
        <v>203</v>
      </c>
      <c r="C73" s="13">
        <v>0.51</v>
      </c>
      <c r="D73" s="64">
        <v>4.08</v>
      </c>
      <c r="E73" s="116">
        <v>3760625</v>
      </c>
      <c r="F73" s="117">
        <v>3760625</v>
      </c>
      <c r="G73" s="42"/>
      <c r="H73" s="31"/>
      <c r="I73" s="97" t="s">
        <v>48</v>
      </c>
      <c r="J73" s="98" t="s">
        <v>48</v>
      </c>
      <c r="K73" s="99" t="s">
        <v>48</v>
      </c>
      <c r="L73" s="13">
        <v>6.2</v>
      </c>
      <c r="M73" s="63">
        <v>-0.8</v>
      </c>
      <c r="N73" s="34">
        <v>100000</v>
      </c>
    </row>
    <row r="74" spans="2:14" s="42" customFormat="1" ht="21.95" customHeight="1" x14ac:dyDescent="0.25">
      <c r="B74" s="120" t="s">
        <v>137</v>
      </c>
      <c r="C74" s="120"/>
      <c r="D74" s="120"/>
      <c r="E74" s="120"/>
      <c r="F74" s="120"/>
      <c r="G74" s="120"/>
      <c r="H74" s="43"/>
      <c r="I74" s="121" t="s">
        <v>138</v>
      </c>
      <c r="J74" s="121"/>
      <c r="K74" s="121"/>
      <c r="L74" s="121"/>
      <c r="M74" s="121"/>
      <c r="N74" s="121"/>
    </row>
    <row r="75" spans="2:14" ht="21.95" customHeight="1" x14ac:dyDescent="0.25">
      <c r="B75" s="27" t="s">
        <v>4</v>
      </c>
      <c r="C75" s="28" t="s">
        <v>57</v>
      </c>
      <c r="D75" s="29" t="s">
        <v>136</v>
      </c>
      <c r="E75" s="127" t="s">
        <v>11</v>
      </c>
      <c r="F75" s="128"/>
      <c r="G75" s="30"/>
      <c r="H75" s="31"/>
      <c r="I75" s="119" t="s">
        <v>4</v>
      </c>
      <c r="J75" s="96"/>
      <c r="K75" s="84"/>
      <c r="L75" s="13" t="s">
        <v>57</v>
      </c>
      <c r="M75" s="19" t="s">
        <v>9</v>
      </c>
      <c r="N75" s="34" t="s">
        <v>12</v>
      </c>
    </row>
    <row r="76" spans="2:14" ht="21.95" customHeight="1" x14ac:dyDescent="0.25">
      <c r="B76" s="3" t="s">
        <v>72</v>
      </c>
      <c r="C76" s="13">
        <v>0.72</v>
      </c>
      <c r="D76" s="19">
        <v>9.09</v>
      </c>
      <c r="E76" s="116">
        <v>2006450000</v>
      </c>
      <c r="F76" s="117">
        <v>2006450000</v>
      </c>
      <c r="G76" s="30"/>
      <c r="H76" s="31"/>
      <c r="I76" s="97" t="s">
        <v>72</v>
      </c>
      <c r="J76" s="98" t="s">
        <v>72</v>
      </c>
      <c r="K76" s="99" t="s">
        <v>72</v>
      </c>
      <c r="L76" s="13">
        <v>0.72</v>
      </c>
      <c r="M76" s="19">
        <v>9.09</v>
      </c>
      <c r="N76" s="34">
        <v>1404516000</v>
      </c>
    </row>
    <row r="77" spans="2:14" ht="21.95" customHeight="1" x14ac:dyDescent="0.25">
      <c r="B77" s="3" t="s">
        <v>14</v>
      </c>
      <c r="C77" s="13">
        <v>0.35</v>
      </c>
      <c r="D77" s="19">
        <v>0</v>
      </c>
      <c r="E77" s="116">
        <v>56000000</v>
      </c>
      <c r="F77" s="117">
        <v>56000000</v>
      </c>
      <c r="G77" s="30"/>
      <c r="H77" s="31"/>
      <c r="I77" s="97" t="s">
        <v>14</v>
      </c>
      <c r="J77" s="98" t="s">
        <v>14</v>
      </c>
      <c r="K77" s="99" t="s">
        <v>14</v>
      </c>
      <c r="L77" s="13">
        <v>0.35</v>
      </c>
      <c r="M77" s="19">
        <v>0</v>
      </c>
      <c r="N77" s="34">
        <v>20135000</v>
      </c>
    </row>
    <row r="78" spans="2:14" ht="21.95" customHeight="1" x14ac:dyDescent="0.25">
      <c r="B78" s="3" t="s">
        <v>256</v>
      </c>
      <c r="C78" s="13">
        <v>0.31</v>
      </c>
      <c r="D78" s="19">
        <v>0</v>
      </c>
      <c r="E78" s="116">
        <v>38500000</v>
      </c>
      <c r="F78" s="117">
        <v>38500000</v>
      </c>
      <c r="G78" s="30"/>
      <c r="H78" s="31"/>
      <c r="I78" s="97" t="s">
        <v>207</v>
      </c>
      <c r="J78" s="98" t="s">
        <v>207</v>
      </c>
      <c r="K78" s="99" t="s">
        <v>207</v>
      </c>
      <c r="L78" s="13">
        <v>6.24</v>
      </c>
      <c r="M78" s="19">
        <v>0</v>
      </c>
      <c r="N78" s="34">
        <v>16329500</v>
      </c>
    </row>
    <row r="79" spans="2:14" ht="21.95" customHeight="1" x14ac:dyDescent="0.25">
      <c r="B79" s="3" t="s">
        <v>24</v>
      </c>
      <c r="C79" s="13">
        <v>0.24</v>
      </c>
      <c r="D79" s="19">
        <v>4.3499999999999996</v>
      </c>
      <c r="E79" s="116">
        <v>30000000</v>
      </c>
      <c r="F79" s="117">
        <v>30000000</v>
      </c>
      <c r="G79" s="30"/>
      <c r="H79" s="31"/>
      <c r="I79" s="97" t="s">
        <v>256</v>
      </c>
      <c r="J79" s="98" t="s">
        <v>256</v>
      </c>
      <c r="K79" s="99" t="s">
        <v>256</v>
      </c>
      <c r="L79" s="13">
        <v>0.31</v>
      </c>
      <c r="M79" s="19">
        <v>0</v>
      </c>
      <c r="N79" s="34">
        <v>11935000</v>
      </c>
    </row>
    <row r="80" spans="2:14" ht="21.95" customHeight="1" x14ac:dyDescent="0.25">
      <c r="B80" s="45" t="s">
        <v>171</v>
      </c>
      <c r="C80" s="13">
        <v>0.3</v>
      </c>
      <c r="D80" s="19">
        <v>0</v>
      </c>
      <c r="E80" s="116">
        <v>26928997</v>
      </c>
      <c r="F80" s="117">
        <v>26928997</v>
      </c>
      <c r="G80" s="30"/>
      <c r="H80" s="31"/>
      <c r="I80" s="97" t="s">
        <v>260</v>
      </c>
      <c r="J80" s="98" t="s">
        <v>260</v>
      </c>
      <c r="K80" s="99" t="s">
        <v>260</v>
      </c>
      <c r="L80" s="13">
        <v>8</v>
      </c>
      <c r="M80" s="19">
        <v>3.23</v>
      </c>
      <c r="N80" s="34">
        <v>11037500</v>
      </c>
    </row>
    <row r="81" spans="2:14" ht="21.95" customHeight="1" x14ac:dyDescent="0.2">
      <c r="B81" s="131"/>
      <c r="C81" s="132"/>
      <c r="D81" s="132"/>
      <c r="E81" s="132"/>
      <c r="F81" s="132"/>
      <c r="G81" s="132"/>
      <c r="H81" s="132"/>
      <c r="I81" s="132"/>
      <c r="J81" s="132"/>
      <c r="K81" s="132"/>
      <c r="L81" s="132"/>
      <c r="M81" s="132"/>
      <c r="N81" s="133"/>
    </row>
    <row r="82" spans="2:14" ht="21.95" customHeight="1" x14ac:dyDescent="0.2">
      <c r="B82" s="129" t="s">
        <v>147</v>
      </c>
      <c r="C82" s="130" t="s">
        <v>148</v>
      </c>
      <c r="D82" s="130"/>
      <c r="E82" s="130"/>
      <c r="F82" s="130"/>
      <c r="G82" s="130"/>
      <c r="H82" s="130"/>
      <c r="I82" s="130"/>
      <c r="J82" s="130"/>
      <c r="K82" s="130"/>
      <c r="L82" s="130"/>
      <c r="M82" s="130"/>
      <c r="N82" s="130"/>
    </row>
    <row r="83" spans="2:14" ht="24.75" customHeight="1" x14ac:dyDescent="0.2">
      <c r="B83" s="129"/>
      <c r="C83" s="137" t="s">
        <v>149</v>
      </c>
      <c r="D83" s="137"/>
      <c r="E83" s="137"/>
      <c r="F83" s="137"/>
      <c r="G83" s="137"/>
      <c r="H83" s="137"/>
      <c r="I83" s="137"/>
      <c r="J83" s="137"/>
      <c r="K83" s="137"/>
      <c r="L83" s="137"/>
      <c r="M83" s="137"/>
      <c r="N83" s="137"/>
    </row>
    <row r="84" spans="2:14" ht="115.5" customHeight="1" x14ac:dyDescent="0.2">
      <c r="B84" s="59" t="s">
        <v>232</v>
      </c>
      <c r="C84" s="134" t="s">
        <v>268</v>
      </c>
      <c r="D84" s="135"/>
      <c r="E84" s="135"/>
      <c r="F84" s="135"/>
      <c r="G84" s="135"/>
      <c r="H84" s="135"/>
      <c r="I84" s="135"/>
      <c r="J84" s="135"/>
      <c r="K84" s="135"/>
      <c r="L84" s="135"/>
      <c r="M84" s="135"/>
      <c r="N84" s="136"/>
    </row>
  </sheetData>
  <mergeCells count="74">
    <mergeCell ref="B82:B83"/>
    <mergeCell ref="C82:N82"/>
    <mergeCell ref="B81:N81"/>
    <mergeCell ref="E80:F80"/>
    <mergeCell ref="C84:N84"/>
    <mergeCell ref="C83:N83"/>
    <mergeCell ref="I80:K80"/>
    <mergeCell ref="I76:K76"/>
    <mergeCell ref="I79:K79"/>
    <mergeCell ref="I71:K71"/>
    <mergeCell ref="I77:K77"/>
    <mergeCell ref="E78:F78"/>
    <mergeCell ref="E76:F76"/>
    <mergeCell ref="E75:F75"/>
    <mergeCell ref="E73:F73"/>
    <mergeCell ref="I78:K78"/>
    <mergeCell ref="B74:G74"/>
    <mergeCell ref="E79:F79"/>
    <mergeCell ref="E77:F77"/>
    <mergeCell ref="I75:K75"/>
    <mergeCell ref="I73:K73"/>
    <mergeCell ref="I69:K69"/>
    <mergeCell ref="E69:F69"/>
    <mergeCell ref="E70:F70"/>
    <mergeCell ref="I74:N74"/>
    <mergeCell ref="B28:N28"/>
    <mergeCell ref="I70:K70"/>
    <mergeCell ref="E71:F71"/>
    <mergeCell ref="E72:F72"/>
    <mergeCell ref="B67:F67"/>
    <mergeCell ref="I67:N67"/>
    <mergeCell ref="D34:K34"/>
    <mergeCell ref="B34:C34"/>
    <mergeCell ref="B35:N35"/>
    <mergeCell ref="D43:K43"/>
    <mergeCell ref="B47:N47"/>
    <mergeCell ref="B43:C43"/>
    <mergeCell ref="I72:K72"/>
    <mergeCell ref="B52:N52"/>
    <mergeCell ref="L3:M3"/>
    <mergeCell ref="C6:E6"/>
    <mergeCell ref="C7:D7"/>
    <mergeCell ref="C3:E3"/>
    <mergeCell ref="C4:E4"/>
    <mergeCell ref="D5:F5"/>
    <mergeCell ref="B9:N9"/>
    <mergeCell ref="B11:N11"/>
    <mergeCell ref="B24:C24"/>
    <mergeCell ref="D24:K24"/>
    <mergeCell ref="B31:N31"/>
    <mergeCell ref="B25:N25"/>
    <mergeCell ref="B27:C27"/>
    <mergeCell ref="D27:K27"/>
    <mergeCell ref="E68:F68"/>
    <mergeCell ref="B57:C57"/>
    <mergeCell ref="B58:C58"/>
    <mergeCell ref="B51:C51"/>
    <mergeCell ref="B66:N66"/>
    <mergeCell ref="D58:K58"/>
    <mergeCell ref="D51:K51"/>
    <mergeCell ref="D57:K57"/>
    <mergeCell ref="I68:K68"/>
    <mergeCell ref="D30:K30"/>
    <mergeCell ref="B30:C30"/>
    <mergeCell ref="B59:N59"/>
    <mergeCell ref="B61:N61"/>
    <mergeCell ref="B45:N45"/>
    <mergeCell ref="B44:N44"/>
    <mergeCell ref="B63:C63"/>
    <mergeCell ref="D63:K63"/>
    <mergeCell ref="B64:C64"/>
    <mergeCell ref="D64:K64"/>
    <mergeCell ref="B65:C65"/>
    <mergeCell ref="D65:K65"/>
  </mergeCells>
  <pageMargins left="0" right="0" top="0" bottom="0" header="0.31496062992125984" footer="0.31496062992125984"/>
  <pageSetup paperSize="9" scale="7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rightToLeft="1" workbookViewId="0">
      <selection activeCell="B1" sqref="B1:C1"/>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46" t="s">
        <v>59</v>
      </c>
      <c r="C1" s="146"/>
    </row>
    <row r="2" spans="2:6" ht="23.25" x14ac:dyDescent="0.2">
      <c r="B2" s="71" t="s">
        <v>287</v>
      </c>
      <c r="C2" s="71"/>
    </row>
    <row r="3" spans="2:6" ht="18" x14ac:dyDescent="0.2">
      <c r="B3" s="147"/>
      <c r="C3" s="147"/>
      <c r="D3" s="147"/>
    </row>
    <row r="4" spans="2:6" ht="23.25" x14ac:dyDescent="0.2">
      <c r="B4" s="140" t="s">
        <v>288</v>
      </c>
      <c r="C4" s="140"/>
      <c r="D4" s="140"/>
      <c r="E4" s="140"/>
      <c r="F4" s="140"/>
    </row>
    <row r="5" spans="2:6" ht="39" customHeight="1" x14ac:dyDescent="0.2">
      <c r="B5" s="76" t="s">
        <v>4</v>
      </c>
      <c r="C5" s="77" t="s">
        <v>5</v>
      </c>
      <c r="D5" s="77" t="s">
        <v>10</v>
      </c>
      <c r="E5" s="77" t="s">
        <v>11</v>
      </c>
      <c r="F5" s="77" t="s">
        <v>12</v>
      </c>
    </row>
    <row r="6" spans="2:6" ht="18" x14ac:dyDescent="0.2">
      <c r="B6" s="141" t="s">
        <v>13</v>
      </c>
      <c r="C6" s="142"/>
      <c r="D6" s="142"/>
      <c r="E6" s="142"/>
      <c r="F6" s="143"/>
    </row>
    <row r="7" spans="2:6" ht="18" x14ac:dyDescent="0.2">
      <c r="B7" s="72" t="s">
        <v>289</v>
      </c>
      <c r="C7" s="73" t="s">
        <v>151</v>
      </c>
      <c r="D7" s="74">
        <v>1</v>
      </c>
      <c r="E7" s="74">
        <v>200000</v>
      </c>
      <c r="F7" s="74">
        <v>66000</v>
      </c>
    </row>
    <row r="8" spans="2:6" ht="18" x14ac:dyDescent="0.2">
      <c r="B8" s="72" t="s">
        <v>290</v>
      </c>
      <c r="C8" s="73" t="s">
        <v>25</v>
      </c>
      <c r="D8" s="74">
        <v>1</v>
      </c>
      <c r="E8" s="74">
        <v>300000</v>
      </c>
      <c r="F8" s="74">
        <v>69000</v>
      </c>
    </row>
    <row r="9" spans="2:6" ht="18" x14ac:dyDescent="0.2">
      <c r="B9" s="144" t="s">
        <v>26</v>
      </c>
      <c r="C9" s="145"/>
      <c r="D9" s="74">
        <f>SUM(D7:D8)</f>
        <v>2</v>
      </c>
      <c r="E9" s="74">
        <f>SUM(E7:E8)</f>
        <v>500000</v>
      </c>
      <c r="F9" s="74">
        <f>SUM(F7:F8)</f>
        <v>135000</v>
      </c>
    </row>
    <row r="10" spans="2:6" ht="18" x14ac:dyDescent="0.2">
      <c r="B10" s="141" t="s">
        <v>291</v>
      </c>
      <c r="C10" s="142"/>
      <c r="D10" s="142"/>
      <c r="E10" s="142"/>
      <c r="F10" s="143"/>
    </row>
    <row r="11" spans="2:6" ht="18" x14ac:dyDescent="0.2">
      <c r="B11" s="72" t="s">
        <v>292</v>
      </c>
      <c r="C11" s="73" t="s">
        <v>37</v>
      </c>
      <c r="D11" s="74">
        <v>2</v>
      </c>
      <c r="E11" s="74">
        <v>100000</v>
      </c>
      <c r="F11" s="74">
        <v>66000</v>
      </c>
    </row>
    <row r="12" spans="2:6" ht="18" x14ac:dyDescent="0.2">
      <c r="B12" s="138" t="s">
        <v>293</v>
      </c>
      <c r="C12" s="139"/>
      <c r="D12" s="74">
        <f>SUM(D11)</f>
        <v>2</v>
      </c>
      <c r="E12" s="74">
        <f>SUM(E11)</f>
        <v>100000</v>
      </c>
      <c r="F12" s="74">
        <f>SUM(F11)</f>
        <v>66000</v>
      </c>
    </row>
    <row r="13" spans="2:6" ht="18" x14ac:dyDescent="0.2">
      <c r="B13" s="138" t="s">
        <v>294</v>
      </c>
      <c r="C13" s="139"/>
      <c r="D13" s="74">
        <f>D12+D9</f>
        <v>4</v>
      </c>
      <c r="E13" s="74">
        <f>E12+E9</f>
        <v>600000</v>
      </c>
      <c r="F13" s="74">
        <f>F12+F9</f>
        <v>201000</v>
      </c>
    </row>
    <row r="14" spans="2:6" ht="18" x14ac:dyDescent="0.25">
      <c r="B14" s="75"/>
      <c r="C14" s="75"/>
      <c r="D14" s="75"/>
      <c r="E14" s="75"/>
      <c r="F14" s="75"/>
    </row>
    <row r="15" spans="2:6" ht="23.25" x14ac:dyDescent="0.2">
      <c r="B15" s="140" t="s">
        <v>295</v>
      </c>
      <c r="C15" s="140"/>
      <c r="D15" s="140"/>
      <c r="E15" s="140"/>
      <c r="F15" s="140"/>
    </row>
    <row r="16" spans="2:6" ht="34.5" customHeight="1" x14ac:dyDescent="0.2">
      <c r="B16" s="76" t="s">
        <v>4</v>
      </c>
      <c r="C16" s="77" t="s">
        <v>5</v>
      </c>
      <c r="D16" s="77" t="s">
        <v>10</v>
      </c>
      <c r="E16" s="77" t="s">
        <v>11</v>
      </c>
      <c r="F16" s="77" t="s">
        <v>12</v>
      </c>
    </row>
    <row r="17" spans="2:6" ht="18" x14ac:dyDescent="0.2">
      <c r="B17" s="141" t="s">
        <v>13</v>
      </c>
      <c r="C17" s="142"/>
      <c r="D17" s="142"/>
      <c r="E17" s="142"/>
      <c r="F17" s="143"/>
    </row>
    <row r="18" spans="2:6" ht="18" x14ac:dyDescent="0.2">
      <c r="B18" s="72" t="s">
        <v>296</v>
      </c>
      <c r="C18" s="73" t="s">
        <v>17</v>
      </c>
      <c r="D18" s="74">
        <v>9</v>
      </c>
      <c r="E18" s="74">
        <v>19981211</v>
      </c>
      <c r="F18" s="74">
        <v>7592860.1799999997</v>
      </c>
    </row>
    <row r="19" spans="2:6" ht="18" x14ac:dyDescent="0.2">
      <c r="B19" s="144" t="s">
        <v>26</v>
      </c>
      <c r="C19" s="145"/>
      <c r="D19" s="74">
        <f>SUM(D18)</f>
        <v>9</v>
      </c>
      <c r="E19" s="74">
        <f>SUM(E18)</f>
        <v>19981211</v>
      </c>
      <c r="F19" s="74">
        <f>SUM(F18)</f>
        <v>7592860.1799999997</v>
      </c>
    </row>
    <row r="20" spans="2:6" ht="18" x14ac:dyDescent="0.2">
      <c r="B20" s="138" t="s">
        <v>294</v>
      </c>
      <c r="C20" s="139"/>
      <c r="D20" s="74">
        <v>9</v>
      </c>
      <c r="E20" s="74">
        <v>19981211</v>
      </c>
      <c r="F20" s="74">
        <v>7592860.1799999997</v>
      </c>
    </row>
  </sheetData>
  <mergeCells count="12">
    <mergeCell ref="B20:C20"/>
    <mergeCell ref="B1:C1"/>
    <mergeCell ref="B3:D3"/>
    <mergeCell ref="B4:F4"/>
    <mergeCell ref="B6:F6"/>
    <mergeCell ref="B9:C9"/>
    <mergeCell ref="B10:F10"/>
    <mergeCell ref="B12:C12"/>
    <mergeCell ref="B13:C13"/>
    <mergeCell ref="B15:F15"/>
    <mergeCell ref="B17:F17"/>
    <mergeCell ref="B19:C19"/>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rightToLeft="1" topLeftCell="A16" zoomScaleNormal="100" workbookViewId="0">
      <selection activeCell="G8" sqref="G8"/>
    </sheetView>
  </sheetViews>
  <sheetFormatPr defaultRowHeight="14.25" x14ac:dyDescent="0.2"/>
  <cols>
    <col min="1" max="1" width="2.25" customWidth="1"/>
    <col min="2" max="2" width="24" customWidth="1"/>
    <col min="3" max="3" width="10.375" customWidth="1"/>
    <col min="4" max="4" width="15.625" customWidth="1"/>
    <col min="5" max="5" width="17.75" customWidth="1"/>
    <col min="6" max="6" width="18.375" customWidth="1"/>
  </cols>
  <sheetData>
    <row r="1" spans="2:8" ht="16.5" customHeight="1" x14ac:dyDescent="0.25">
      <c r="B1" s="151" t="s">
        <v>278</v>
      </c>
      <c r="C1" s="151"/>
      <c r="D1" s="151"/>
      <c r="E1" s="151"/>
      <c r="F1" s="151"/>
    </row>
    <row r="2" spans="2:8" ht="19.5" customHeight="1" x14ac:dyDescent="0.2">
      <c r="B2" s="23" t="s">
        <v>4</v>
      </c>
      <c r="C2" s="23" t="s">
        <v>5</v>
      </c>
      <c r="D2" s="23" t="s">
        <v>70</v>
      </c>
      <c r="E2" s="23" t="s">
        <v>97</v>
      </c>
      <c r="F2" s="23" t="s">
        <v>71</v>
      </c>
    </row>
    <row r="3" spans="2:8" ht="11.45" customHeight="1" x14ac:dyDescent="0.25">
      <c r="B3" s="148" t="s">
        <v>13</v>
      </c>
      <c r="C3" s="149"/>
      <c r="D3" s="149"/>
      <c r="E3" s="149"/>
      <c r="F3" s="150"/>
    </row>
    <row r="4" spans="2:8" ht="11.45" customHeight="1" x14ac:dyDescent="0.2">
      <c r="B4" s="3" t="s">
        <v>18</v>
      </c>
      <c r="C4" s="3" t="s">
        <v>19</v>
      </c>
      <c r="D4" s="13">
        <v>1.05</v>
      </c>
      <c r="E4" s="13">
        <v>1.05</v>
      </c>
      <c r="F4" s="22" t="s">
        <v>74</v>
      </c>
    </row>
    <row r="5" spans="2:8" ht="11.45" customHeight="1" x14ac:dyDescent="0.2">
      <c r="B5" s="3" t="s">
        <v>176</v>
      </c>
      <c r="C5" s="3" t="s">
        <v>177</v>
      </c>
      <c r="D5" s="13">
        <v>2.7</v>
      </c>
      <c r="E5" s="13">
        <v>2.7</v>
      </c>
      <c r="F5" s="22" t="s">
        <v>74</v>
      </c>
    </row>
    <row r="6" spans="2:8" ht="11.45" customHeight="1" x14ac:dyDescent="0.2">
      <c r="B6" s="60" t="s">
        <v>168</v>
      </c>
      <c r="C6" s="60" t="s">
        <v>169</v>
      </c>
      <c r="D6" s="61">
        <v>0.28999999999999998</v>
      </c>
      <c r="E6" s="61">
        <v>0.28999999999999998</v>
      </c>
      <c r="F6" s="62" t="s">
        <v>74</v>
      </c>
      <c r="G6" s="51"/>
      <c r="H6" s="52"/>
    </row>
    <row r="7" spans="2:8" ht="11.45" customHeight="1" x14ac:dyDescent="0.2">
      <c r="B7" s="3" t="s">
        <v>201</v>
      </c>
      <c r="C7" s="3" t="s">
        <v>202</v>
      </c>
      <c r="D7" s="13">
        <v>0.94</v>
      </c>
      <c r="E7" s="61">
        <v>0.94</v>
      </c>
      <c r="F7" s="62" t="s">
        <v>74</v>
      </c>
      <c r="G7" s="51"/>
      <c r="H7" s="52"/>
    </row>
    <row r="8" spans="2:8" ht="11.45" customHeight="1" x14ac:dyDescent="0.2">
      <c r="B8" s="60" t="s">
        <v>254</v>
      </c>
      <c r="C8" s="60" t="s">
        <v>255</v>
      </c>
      <c r="D8" s="13">
        <v>0.52</v>
      </c>
      <c r="E8" s="61">
        <v>0.5</v>
      </c>
      <c r="F8" s="62" t="s">
        <v>74</v>
      </c>
      <c r="G8" s="51"/>
      <c r="H8" s="52"/>
    </row>
    <row r="9" spans="2:8" ht="11.45" customHeight="1" x14ac:dyDescent="0.2">
      <c r="B9" s="3" t="s">
        <v>75</v>
      </c>
      <c r="C9" s="3" t="s">
        <v>76</v>
      </c>
      <c r="D9" s="13">
        <v>0.28999999999999998</v>
      </c>
      <c r="E9" s="61">
        <v>0.28999999999999998</v>
      </c>
      <c r="F9" s="62" t="s">
        <v>74</v>
      </c>
      <c r="G9" s="51"/>
      <c r="H9" s="52"/>
    </row>
    <row r="10" spans="2:8" ht="11.45" customHeight="1" x14ac:dyDescent="0.2">
      <c r="B10" s="5" t="s">
        <v>20</v>
      </c>
      <c r="C10" s="5" t="s">
        <v>21</v>
      </c>
      <c r="D10" s="13">
        <v>0.68</v>
      </c>
      <c r="E10" s="61">
        <v>0.68</v>
      </c>
      <c r="F10" s="62" t="s">
        <v>74</v>
      </c>
      <c r="G10" s="51"/>
      <c r="H10" s="52"/>
    </row>
    <row r="11" spans="2:8" ht="11.45" customHeight="1" x14ac:dyDescent="0.2">
      <c r="B11" s="4" t="s">
        <v>22</v>
      </c>
      <c r="C11" s="4" t="s">
        <v>23</v>
      </c>
      <c r="D11" s="13">
        <v>0.9</v>
      </c>
      <c r="E11" s="61">
        <v>0.9</v>
      </c>
      <c r="F11" s="62" t="s">
        <v>74</v>
      </c>
      <c r="G11" s="51"/>
      <c r="H11" s="52"/>
    </row>
    <row r="12" spans="2:8" ht="11.45" customHeight="1" x14ac:dyDescent="0.25">
      <c r="B12" s="156" t="s">
        <v>77</v>
      </c>
      <c r="C12" s="156"/>
      <c r="D12" s="156"/>
      <c r="E12" s="156"/>
      <c r="F12" s="156"/>
    </row>
    <row r="13" spans="2:8" ht="11.45" customHeight="1" x14ac:dyDescent="0.2">
      <c r="B13" s="56" t="s">
        <v>78</v>
      </c>
      <c r="C13" s="56" t="s">
        <v>79</v>
      </c>
      <c r="D13" s="13">
        <v>0.98</v>
      </c>
      <c r="E13" s="58">
        <v>0.98</v>
      </c>
      <c r="F13" s="65" t="s">
        <v>74</v>
      </c>
    </row>
    <row r="14" spans="2:8" ht="11.45" customHeight="1" x14ac:dyDescent="0.2">
      <c r="B14" s="3" t="s">
        <v>271</v>
      </c>
      <c r="C14" s="3" t="s">
        <v>272</v>
      </c>
      <c r="D14" s="13">
        <v>0.38</v>
      </c>
      <c r="E14" s="61">
        <v>0.38</v>
      </c>
      <c r="F14" s="65" t="s">
        <v>74</v>
      </c>
    </row>
    <row r="15" spans="2:8" ht="11.45" customHeight="1" x14ac:dyDescent="0.2">
      <c r="B15" s="3" t="s">
        <v>80</v>
      </c>
      <c r="C15" s="3" t="s">
        <v>81</v>
      </c>
      <c r="D15" s="13">
        <v>0.52</v>
      </c>
      <c r="E15" s="68">
        <v>0.52</v>
      </c>
      <c r="F15" s="65" t="s">
        <v>74</v>
      </c>
    </row>
    <row r="16" spans="2:8" ht="11.45" customHeight="1" x14ac:dyDescent="0.25">
      <c r="B16" s="148" t="s">
        <v>84</v>
      </c>
      <c r="C16" s="149"/>
      <c r="D16" s="149"/>
      <c r="E16" s="149"/>
      <c r="F16" s="150"/>
    </row>
    <row r="17" spans="2:6" ht="11.45" customHeight="1" x14ac:dyDescent="0.2">
      <c r="B17" s="3" t="s">
        <v>82</v>
      </c>
      <c r="C17" s="3" t="s">
        <v>83</v>
      </c>
      <c r="D17" s="13">
        <v>0.4</v>
      </c>
      <c r="E17" s="13">
        <v>0.4</v>
      </c>
      <c r="F17" s="22" t="s">
        <v>74</v>
      </c>
    </row>
    <row r="18" spans="2:6" ht="11.45" customHeight="1" x14ac:dyDescent="0.2">
      <c r="B18" s="3" t="s">
        <v>218</v>
      </c>
      <c r="C18" s="3" t="s">
        <v>219</v>
      </c>
      <c r="D18" s="14">
        <v>0.89</v>
      </c>
      <c r="E18" s="53">
        <v>0.89</v>
      </c>
      <c r="F18" s="22" t="s">
        <v>74</v>
      </c>
    </row>
    <row r="19" spans="2:6" ht="11.45" customHeight="1" x14ac:dyDescent="0.25">
      <c r="B19" s="148" t="s">
        <v>27</v>
      </c>
      <c r="C19" s="149"/>
      <c r="D19" s="149"/>
      <c r="E19" s="149"/>
      <c r="F19" s="150"/>
    </row>
    <row r="20" spans="2:6" ht="11.45" customHeight="1" x14ac:dyDescent="0.2">
      <c r="B20" s="3" t="s">
        <v>85</v>
      </c>
      <c r="C20" s="3" t="s">
        <v>86</v>
      </c>
      <c r="D20" s="13">
        <v>13.8</v>
      </c>
      <c r="E20" s="13">
        <v>13.8</v>
      </c>
      <c r="F20" s="22" t="s">
        <v>74</v>
      </c>
    </row>
    <row r="21" spans="2:6" ht="11.45" customHeight="1" x14ac:dyDescent="0.2">
      <c r="B21" s="20" t="s">
        <v>30</v>
      </c>
      <c r="C21" s="20" t="s">
        <v>31</v>
      </c>
      <c r="D21" s="13">
        <v>0.33</v>
      </c>
      <c r="E21" s="13">
        <v>0.33</v>
      </c>
      <c r="F21" s="22" t="s">
        <v>74</v>
      </c>
    </row>
    <row r="22" spans="2:6" ht="11.45" customHeight="1" x14ac:dyDescent="0.25">
      <c r="B22" s="148" t="s">
        <v>33</v>
      </c>
      <c r="C22" s="149"/>
      <c r="D22" s="149"/>
      <c r="E22" s="149"/>
      <c r="F22" s="150"/>
    </row>
    <row r="23" spans="2:6" ht="11.45" customHeight="1" x14ac:dyDescent="0.2">
      <c r="B23" s="3" t="s">
        <v>87</v>
      </c>
      <c r="C23" s="3" t="s">
        <v>88</v>
      </c>
      <c r="D23" s="13">
        <v>0.73</v>
      </c>
      <c r="E23" s="13">
        <v>0.73</v>
      </c>
      <c r="F23" s="22" t="s">
        <v>74</v>
      </c>
    </row>
    <row r="24" spans="2:6" ht="11.45" customHeight="1" x14ac:dyDescent="0.2">
      <c r="B24" s="3" t="s">
        <v>89</v>
      </c>
      <c r="C24" s="3" t="s">
        <v>90</v>
      </c>
      <c r="D24" s="13">
        <v>1.27</v>
      </c>
      <c r="E24" s="13">
        <v>1.27</v>
      </c>
      <c r="F24" s="22" t="s">
        <v>74</v>
      </c>
    </row>
    <row r="25" spans="2:6" ht="11.45" customHeight="1" x14ac:dyDescent="0.2">
      <c r="B25" s="3" t="s">
        <v>210</v>
      </c>
      <c r="C25" s="3" t="s">
        <v>211</v>
      </c>
      <c r="D25" s="13">
        <v>2.95</v>
      </c>
      <c r="E25" s="13">
        <v>2.95</v>
      </c>
      <c r="F25" s="22" t="s">
        <v>74</v>
      </c>
    </row>
    <row r="26" spans="2:6" ht="11.45" customHeight="1" x14ac:dyDescent="0.2">
      <c r="B26" s="3" t="s">
        <v>197</v>
      </c>
      <c r="C26" s="3" t="s">
        <v>198</v>
      </c>
      <c r="D26" s="13">
        <v>0.26</v>
      </c>
      <c r="E26" s="13">
        <v>0.26</v>
      </c>
      <c r="F26" s="22" t="s">
        <v>74</v>
      </c>
    </row>
    <row r="27" spans="2:6" ht="11.45" customHeight="1" x14ac:dyDescent="0.2">
      <c r="B27" s="3" t="s">
        <v>154</v>
      </c>
      <c r="C27" s="3" t="s">
        <v>155</v>
      </c>
      <c r="D27" s="13">
        <v>0.77</v>
      </c>
      <c r="E27" s="13">
        <v>0.77</v>
      </c>
      <c r="F27" s="22" t="s">
        <v>74</v>
      </c>
    </row>
    <row r="28" spans="2:6" ht="11.45" customHeight="1" x14ac:dyDescent="0.2">
      <c r="B28" s="3" t="s">
        <v>91</v>
      </c>
      <c r="C28" s="3" t="s">
        <v>92</v>
      </c>
      <c r="D28" s="13">
        <v>1.35</v>
      </c>
      <c r="E28" s="13">
        <v>1.35</v>
      </c>
      <c r="F28" s="22" t="s">
        <v>74</v>
      </c>
    </row>
    <row r="29" spans="2:6" ht="11.45" customHeight="1" x14ac:dyDescent="0.25">
      <c r="B29" s="148" t="s">
        <v>41</v>
      </c>
      <c r="C29" s="149"/>
      <c r="D29" s="149"/>
      <c r="E29" s="149"/>
      <c r="F29" s="150"/>
    </row>
    <row r="30" spans="2:6" ht="11.45" customHeight="1" x14ac:dyDescent="0.2">
      <c r="B30" s="20" t="s">
        <v>130</v>
      </c>
      <c r="C30" s="20" t="s">
        <v>131</v>
      </c>
      <c r="D30" s="13">
        <v>13.95</v>
      </c>
      <c r="E30" s="13">
        <v>14</v>
      </c>
      <c r="F30" s="22" t="s">
        <v>74</v>
      </c>
    </row>
    <row r="31" spans="2:6" ht="11.45" customHeight="1" x14ac:dyDescent="0.2">
      <c r="B31" s="3" t="s">
        <v>164</v>
      </c>
      <c r="C31" s="3" t="s">
        <v>165</v>
      </c>
      <c r="D31" s="13">
        <v>13.9</v>
      </c>
      <c r="E31" s="13">
        <v>13.9</v>
      </c>
      <c r="F31" s="22" t="s">
        <v>74</v>
      </c>
    </row>
    <row r="32" spans="2:6" ht="11.45" customHeight="1" x14ac:dyDescent="0.2">
      <c r="B32" s="3" t="s">
        <v>46</v>
      </c>
      <c r="C32" s="3" t="s">
        <v>47</v>
      </c>
      <c r="D32" s="13">
        <v>15.75</v>
      </c>
      <c r="E32" s="13">
        <v>15.75</v>
      </c>
      <c r="F32" s="22" t="s">
        <v>74</v>
      </c>
    </row>
    <row r="33" spans="2:6" ht="11.45" customHeight="1" x14ac:dyDescent="0.2">
      <c r="B33" s="3" t="s">
        <v>128</v>
      </c>
      <c r="C33" s="3" t="s">
        <v>129</v>
      </c>
      <c r="D33" s="13">
        <v>11.7</v>
      </c>
      <c r="E33" s="68">
        <v>11.7</v>
      </c>
      <c r="F33" s="22" t="s">
        <v>74</v>
      </c>
    </row>
    <row r="34" spans="2:6" ht="11.45" customHeight="1" x14ac:dyDescent="0.2">
      <c r="B34" s="3" t="s">
        <v>44</v>
      </c>
      <c r="C34" s="3" t="s">
        <v>45</v>
      </c>
      <c r="D34" s="13">
        <v>1.41</v>
      </c>
      <c r="E34" s="68">
        <v>1.41</v>
      </c>
      <c r="F34" s="22" t="s">
        <v>74</v>
      </c>
    </row>
    <row r="35" spans="2:6" ht="11.45" customHeight="1" x14ac:dyDescent="0.2">
      <c r="B35" s="3" t="s">
        <v>42</v>
      </c>
      <c r="C35" s="3" t="s">
        <v>43</v>
      </c>
      <c r="D35" s="13">
        <v>24.3</v>
      </c>
      <c r="E35" s="68">
        <v>24.25</v>
      </c>
      <c r="F35" s="22" t="s">
        <v>74</v>
      </c>
    </row>
    <row r="36" spans="2:6" ht="11.45" customHeight="1" x14ac:dyDescent="0.25">
      <c r="B36" s="148" t="s">
        <v>51</v>
      </c>
      <c r="C36" s="149"/>
      <c r="D36" s="149"/>
      <c r="E36" s="149"/>
      <c r="F36" s="150"/>
    </row>
    <row r="37" spans="2:6" ht="11.45" customHeight="1" x14ac:dyDescent="0.2">
      <c r="B37" s="20" t="s">
        <v>166</v>
      </c>
      <c r="C37" s="20" t="s">
        <v>167</v>
      </c>
      <c r="D37" s="13">
        <v>1.22</v>
      </c>
      <c r="E37" s="13">
        <v>1.22</v>
      </c>
      <c r="F37" s="22" t="s">
        <v>74</v>
      </c>
    </row>
    <row r="38" spans="2:6" ht="11.45" customHeight="1" x14ac:dyDescent="0.2">
      <c r="B38" s="20" t="s">
        <v>229</v>
      </c>
      <c r="C38" s="20" t="s">
        <v>230</v>
      </c>
      <c r="D38" s="13">
        <v>0.43</v>
      </c>
      <c r="E38" s="13">
        <v>0.43</v>
      </c>
      <c r="F38" s="22" t="s">
        <v>74</v>
      </c>
    </row>
    <row r="39" spans="2:6" ht="15.75" customHeight="1" x14ac:dyDescent="0.2">
      <c r="B39" s="152" t="s">
        <v>281</v>
      </c>
      <c r="C39" s="152"/>
      <c r="D39" s="152"/>
      <c r="E39" s="152"/>
      <c r="F39" s="152"/>
    </row>
    <row r="40" spans="2:6" ht="18.75" customHeight="1" x14ac:dyDescent="0.2">
      <c r="B40" s="23" t="s">
        <v>4</v>
      </c>
      <c r="C40" s="23" t="s">
        <v>5</v>
      </c>
      <c r="D40" s="23" t="s">
        <v>70</v>
      </c>
      <c r="E40" s="23" t="s">
        <v>97</v>
      </c>
      <c r="F40" s="23" t="s">
        <v>71</v>
      </c>
    </row>
    <row r="41" spans="2:6" ht="11.45" customHeight="1" x14ac:dyDescent="0.25">
      <c r="B41" s="148" t="s">
        <v>13</v>
      </c>
      <c r="C41" s="149"/>
      <c r="D41" s="149"/>
      <c r="E41" s="149"/>
      <c r="F41" s="150"/>
    </row>
    <row r="42" spans="2:6" ht="11.45" customHeight="1" x14ac:dyDescent="0.2">
      <c r="B42" s="3" t="s">
        <v>139</v>
      </c>
      <c r="C42" s="3" t="s">
        <v>140</v>
      </c>
      <c r="D42" s="21">
        <v>1</v>
      </c>
      <c r="E42" s="14">
        <v>1</v>
      </c>
      <c r="F42" s="22" t="s">
        <v>74</v>
      </c>
    </row>
    <row r="43" spans="2:6" ht="11.45" customHeight="1" x14ac:dyDescent="0.2">
      <c r="B43" s="20" t="s">
        <v>98</v>
      </c>
      <c r="C43" s="20" t="s">
        <v>99</v>
      </c>
      <c r="D43" s="13">
        <v>1</v>
      </c>
      <c r="E43" s="13">
        <v>1</v>
      </c>
      <c r="F43" s="22" t="s">
        <v>74</v>
      </c>
    </row>
    <row r="44" spans="2:6" ht="11.45" customHeight="1" x14ac:dyDescent="0.2">
      <c r="B44" s="3" t="s">
        <v>184</v>
      </c>
      <c r="C44" s="3" t="s">
        <v>185</v>
      </c>
      <c r="D44" s="13">
        <v>1</v>
      </c>
      <c r="E44" s="13">
        <v>1</v>
      </c>
      <c r="F44" s="22" t="s">
        <v>74</v>
      </c>
    </row>
    <row r="45" spans="2:6" ht="11.45" customHeight="1" x14ac:dyDescent="0.2">
      <c r="B45" s="20" t="s">
        <v>192</v>
      </c>
      <c r="C45" s="20" t="s">
        <v>193</v>
      </c>
      <c r="D45" s="21" t="s">
        <v>100</v>
      </c>
      <c r="E45" s="21" t="s">
        <v>100</v>
      </c>
      <c r="F45" s="22" t="s">
        <v>74</v>
      </c>
    </row>
    <row r="46" spans="2:6" ht="11.45" customHeight="1" x14ac:dyDescent="0.2">
      <c r="B46" s="20" t="s">
        <v>199</v>
      </c>
      <c r="C46" s="20" t="s">
        <v>200</v>
      </c>
      <c r="D46" s="21" t="s">
        <v>100</v>
      </c>
      <c r="E46" s="21" t="s">
        <v>100</v>
      </c>
      <c r="F46" s="22" t="s">
        <v>74</v>
      </c>
    </row>
    <row r="47" spans="2:6" ht="11.45" customHeight="1" x14ac:dyDescent="0.2">
      <c r="B47" s="3" t="s">
        <v>142</v>
      </c>
      <c r="C47" s="3" t="s">
        <v>141</v>
      </c>
      <c r="D47" s="13">
        <v>1</v>
      </c>
      <c r="E47" s="13">
        <v>1</v>
      </c>
      <c r="F47" s="22" t="s">
        <v>74</v>
      </c>
    </row>
    <row r="48" spans="2:6" ht="11.45" customHeight="1" x14ac:dyDescent="0.25">
      <c r="B48" s="153" t="s">
        <v>77</v>
      </c>
      <c r="C48" s="154"/>
      <c r="D48" s="154"/>
      <c r="E48" s="154"/>
      <c r="F48" s="155"/>
    </row>
    <row r="49" spans="2:6" ht="11.45" customHeight="1" x14ac:dyDescent="0.2">
      <c r="B49" s="3" t="s">
        <v>101</v>
      </c>
      <c r="C49" s="3" t="s">
        <v>102</v>
      </c>
      <c r="D49" s="13">
        <v>0.42</v>
      </c>
      <c r="E49" s="13">
        <v>0.42</v>
      </c>
      <c r="F49" s="22" t="s">
        <v>74</v>
      </c>
    </row>
    <row r="50" spans="2:6" ht="11.45" customHeight="1" x14ac:dyDescent="0.25">
      <c r="B50" s="148" t="s">
        <v>84</v>
      </c>
      <c r="C50" s="149"/>
      <c r="D50" s="149"/>
      <c r="E50" s="149"/>
      <c r="F50" s="150"/>
    </row>
    <row r="51" spans="2:6" ht="11.45" customHeight="1" x14ac:dyDescent="0.2">
      <c r="B51" s="3" t="s">
        <v>143</v>
      </c>
      <c r="C51" s="3" t="s">
        <v>144</v>
      </c>
      <c r="D51" s="13">
        <v>1.43</v>
      </c>
      <c r="E51" s="13">
        <v>1.43</v>
      </c>
      <c r="F51" s="22" t="s">
        <v>74</v>
      </c>
    </row>
    <row r="52" spans="2:6" ht="11.45" customHeight="1" x14ac:dyDescent="0.2">
      <c r="B52" s="3" t="s">
        <v>103</v>
      </c>
      <c r="C52" s="3" t="s">
        <v>104</v>
      </c>
      <c r="D52" s="13">
        <v>0.72</v>
      </c>
      <c r="E52" s="13">
        <v>0.72</v>
      </c>
      <c r="F52" s="22" t="s">
        <v>74</v>
      </c>
    </row>
    <row r="53" spans="2:6" ht="11.45" customHeight="1" x14ac:dyDescent="0.25">
      <c r="B53" s="148" t="s">
        <v>105</v>
      </c>
      <c r="C53" s="149"/>
      <c r="D53" s="149"/>
      <c r="E53" s="149"/>
      <c r="F53" s="150"/>
    </row>
    <row r="54" spans="2:6" ht="11.45" customHeight="1" x14ac:dyDescent="0.2">
      <c r="B54" s="3" t="s">
        <v>106</v>
      </c>
      <c r="C54" s="3" t="s">
        <v>107</v>
      </c>
      <c r="D54" s="21" t="s">
        <v>100</v>
      </c>
      <c r="E54" s="21" t="s">
        <v>100</v>
      </c>
      <c r="F54" s="22" t="s">
        <v>74</v>
      </c>
    </row>
    <row r="55" spans="2:6" ht="11.45" customHeight="1" x14ac:dyDescent="0.2">
      <c r="B55" s="3" t="s">
        <v>108</v>
      </c>
      <c r="C55" s="3" t="s">
        <v>109</v>
      </c>
      <c r="D55" s="21" t="s">
        <v>100</v>
      </c>
      <c r="E55" s="21" t="s">
        <v>100</v>
      </c>
      <c r="F55" s="22" t="s">
        <v>74</v>
      </c>
    </row>
    <row r="56" spans="2:6" ht="11.45" customHeight="1" x14ac:dyDescent="0.2">
      <c r="B56" s="3" t="s">
        <v>112</v>
      </c>
      <c r="C56" s="3" t="s">
        <v>113</v>
      </c>
      <c r="D56" s="21" t="s">
        <v>100</v>
      </c>
      <c r="E56" s="21" t="s">
        <v>100</v>
      </c>
      <c r="F56" s="22" t="s">
        <v>74</v>
      </c>
    </row>
    <row r="57" spans="2:6" ht="11.45" customHeight="1" x14ac:dyDescent="0.2">
      <c r="B57" s="3" t="s">
        <v>114</v>
      </c>
      <c r="C57" s="3" t="s">
        <v>115</v>
      </c>
      <c r="D57" s="21" t="s">
        <v>100</v>
      </c>
      <c r="E57" s="21" t="s">
        <v>100</v>
      </c>
      <c r="F57" s="22" t="s">
        <v>74</v>
      </c>
    </row>
    <row r="58" spans="2:6" ht="11.45" customHeight="1" x14ac:dyDescent="0.2">
      <c r="B58" s="20" t="s">
        <v>110</v>
      </c>
      <c r="C58" s="20" t="s">
        <v>111</v>
      </c>
      <c r="D58" s="13">
        <v>3</v>
      </c>
      <c r="E58" s="13">
        <v>3</v>
      </c>
      <c r="F58" s="22" t="s">
        <v>74</v>
      </c>
    </row>
    <row r="59" spans="2:6" ht="11.45" customHeight="1" x14ac:dyDescent="0.2">
      <c r="B59" s="20" t="s">
        <v>186</v>
      </c>
      <c r="C59" s="20" t="s">
        <v>187</v>
      </c>
      <c r="D59" s="13">
        <v>0.78</v>
      </c>
      <c r="E59" s="13">
        <v>0.78</v>
      </c>
      <c r="F59" s="22" t="s">
        <v>74</v>
      </c>
    </row>
    <row r="60" spans="2:6" ht="11.45" customHeight="1" x14ac:dyDescent="0.2">
      <c r="B60" s="20" t="s">
        <v>194</v>
      </c>
      <c r="C60" s="20" t="s">
        <v>195</v>
      </c>
      <c r="D60" s="21" t="s">
        <v>100</v>
      </c>
      <c r="E60" s="21" t="s">
        <v>100</v>
      </c>
      <c r="F60" s="22" t="s">
        <v>74</v>
      </c>
    </row>
    <row r="61" spans="2:6" ht="11.45" customHeight="1" x14ac:dyDescent="0.2">
      <c r="B61" s="20" t="s">
        <v>214</v>
      </c>
      <c r="C61" s="20" t="s">
        <v>215</v>
      </c>
      <c r="D61" s="21">
        <v>1</v>
      </c>
      <c r="E61" s="21">
        <v>1</v>
      </c>
      <c r="F61" s="22" t="s">
        <v>74</v>
      </c>
    </row>
    <row r="62" spans="2:6" ht="11.45" customHeight="1" x14ac:dyDescent="0.25">
      <c r="B62" s="148" t="s">
        <v>27</v>
      </c>
      <c r="C62" s="149"/>
      <c r="D62" s="149"/>
      <c r="E62" s="149"/>
      <c r="F62" s="150"/>
    </row>
    <row r="63" spans="2:6" ht="11.45" customHeight="1" x14ac:dyDescent="0.2">
      <c r="B63" s="3" t="s">
        <v>160</v>
      </c>
      <c r="C63" s="3" t="s">
        <v>161</v>
      </c>
      <c r="D63" s="13">
        <v>0.5</v>
      </c>
      <c r="E63" s="13">
        <v>0.5</v>
      </c>
      <c r="F63" s="22" t="s">
        <v>74</v>
      </c>
    </row>
    <row r="64" spans="2:6" ht="11.45" customHeight="1" x14ac:dyDescent="0.25">
      <c r="B64" s="148" t="s">
        <v>33</v>
      </c>
      <c r="C64" s="149"/>
      <c r="D64" s="149"/>
      <c r="E64" s="149"/>
      <c r="F64" s="150"/>
    </row>
    <row r="65" spans="2:6" ht="11.45" customHeight="1" x14ac:dyDescent="0.2">
      <c r="B65" s="3" t="s">
        <v>116</v>
      </c>
      <c r="C65" s="3" t="s">
        <v>117</v>
      </c>
      <c r="D65" s="13">
        <v>60</v>
      </c>
      <c r="E65" s="13">
        <v>60</v>
      </c>
      <c r="F65" s="22" t="s">
        <v>74</v>
      </c>
    </row>
    <row r="66" spans="2:6" ht="11.45" customHeight="1" x14ac:dyDescent="0.25">
      <c r="B66" s="148" t="s">
        <v>41</v>
      </c>
      <c r="C66" s="149"/>
      <c r="D66" s="149"/>
      <c r="E66" s="149"/>
      <c r="F66" s="150"/>
    </row>
    <row r="67" spans="2:6" ht="11.45" customHeight="1" x14ac:dyDescent="0.2">
      <c r="B67" s="55" t="s">
        <v>55</v>
      </c>
      <c r="C67" s="56" t="s">
        <v>56</v>
      </c>
      <c r="D67" s="13">
        <v>8.1</v>
      </c>
      <c r="E67" s="13">
        <v>8.1</v>
      </c>
      <c r="F67" s="22" t="s">
        <v>74</v>
      </c>
    </row>
  </sheetData>
  <mergeCells count="16">
    <mergeCell ref="B66:F66"/>
    <mergeCell ref="B64:F64"/>
    <mergeCell ref="B53:F53"/>
    <mergeCell ref="B62:F62"/>
    <mergeCell ref="B1:F1"/>
    <mergeCell ref="B3:F3"/>
    <mergeCell ref="B16:F16"/>
    <mergeCell ref="B50:F50"/>
    <mergeCell ref="B22:F22"/>
    <mergeCell ref="B39:F39"/>
    <mergeCell ref="B41:F41"/>
    <mergeCell ref="B19:F19"/>
    <mergeCell ref="B36:F36"/>
    <mergeCell ref="B48:F48"/>
    <mergeCell ref="B29:F29"/>
    <mergeCell ref="B12:F12"/>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rightToLeft="1" topLeftCell="A10" workbookViewId="0">
      <selection activeCell="A8" sqref="A8"/>
    </sheetView>
  </sheetViews>
  <sheetFormatPr defaultRowHeight="14.25" x14ac:dyDescent="0.2"/>
  <cols>
    <col min="1" max="1" width="24.625" customWidth="1"/>
    <col min="2" max="2" width="10.625" customWidth="1"/>
    <col min="3" max="3" width="9.375" customWidth="1"/>
    <col min="4" max="4" width="14.625" customWidth="1"/>
    <col min="5" max="5" width="3.5" customWidth="1"/>
    <col min="6" max="6" width="30.125" customWidth="1"/>
    <col min="237" max="237" width="23.25" customWidth="1"/>
    <col min="238" max="238" width="10.625" customWidth="1"/>
    <col min="239" max="239" width="9.375" customWidth="1"/>
    <col min="240" max="240" width="14.625" customWidth="1"/>
    <col min="241" max="241" width="12.75" customWidth="1"/>
    <col min="242" max="242" width="30.625" customWidth="1"/>
    <col min="493" max="493" width="23.25" customWidth="1"/>
    <col min="494" max="494" width="10.625" customWidth="1"/>
    <col min="495" max="495" width="9.375" customWidth="1"/>
    <col min="496" max="496" width="14.625" customWidth="1"/>
    <col min="497" max="497" width="12.75" customWidth="1"/>
    <col min="498" max="498" width="30.625" customWidth="1"/>
    <col min="749" max="749" width="23.25" customWidth="1"/>
    <col min="750" max="750" width="10.625" customWidth="1"/>
    <col min="751" max="751" width="9.375" customWidth="1"/>
    <col min="752" max="752" width="14.625" customWidth="1"/>
    <col min="753" max="753" width="12.75" customWidth="1"/>
    <col min="754" max="754" width="30.625" customWidth="1"/>
    <col min="1005" max="1005" width="23.25" customWidth="1"/>
    <col min="1006" max="1006" width="10.625" customWidth="1"/>
    <col min="1007" max="1007" width="9.375" customWidth="1"/>
    <col min="1008" max="1008" width="14.625" customWidth="1"/>
    <col min="1009" max="1009" width="12.75" customWidth="1"/>
    <col min="1010" max="1010" width="30.625" customWidth="1"/>
    <col min="1261" max="1261" width="23.25" customWidth="1"/>
    <col min="1262" max="1262" width="10.625" customWidth="1"/>
    <col min="1263" max="1263" width="9.375" customWidth="1"/>
    <col min="1264" max="1264" width="14.625" customWidth="1"/>
    <col min="1265" max="1265" width="12.75" customWidth="1"/>
    <col min="1266" max="1266" width="30.625" customWidth="1"/>
    <col min="1517" max="1517" width="23.25" customWidth="1"/>
    <col min="1518" max="1518" width="10.625" customWidth="1"/>
    <col min="1519" max="1519" width="9.375" customWidth="1"/>
    <col min="1520" max="1520" width="14.625" customWidth="1"/>
    <col min="1521" max="1521" width="12.75" customWidth="1"/>
    <col min="1522" max="1522" width="30.625" customWidth="1"/>
    <col min="1773" max="1773" width="23.25" customWidth="1"/>
    <col min="1774" max="1774" width="10.625" customWidth="1"/>
    <col min="1775" max="1775" width="9.375" customWidth="1"/>
    <col min="1776" max="1776" width="14.625" customWidth="1"/>
    <col min="1777" max="1777" width="12.75" customWidth="1"/>
    <col min="1778" max="1778" width="30.625" customWidth="1"/>
    <col min="2029" max="2029" width="23.25" customWidth="1"/>
    <col min="2030" max="2030" width="10.625" customWidth="1"/>
    <col min="2031" max="2031" width="9.375" customWidth="1"/>
    <col min="2032" max="2032" width="14.625" customWidth="1"/>
    <col min="2033" max="2033" width="12.75" customWidth="1"/>
    <col min="2034" max="2034" width="30.625" customWidth="1"/>
    <col min="2285" max="2285" width="23.25" customWidth="1"/>
    <col min="2286" max="2286" width="10.625" customWidth="1"/>
    <col min="2287" max="2287" width="9.375" customWidth="1"/>
    <col min="2288" max="2288" width="14.625" customWidth="1"/>
    <col min="2289" max="2289" width="12.75" customWidth="1"/>
    <col min="2290" max="2290" width="30.625" customWidth="1"/>
    <col min="2541" max="2541" width="23.25" customWidth="1"/>
    <col min="2542" max="2542" width="10.625" customWidth="1"/>
    <col min="2543" max="2543" width="9.375" customWidth="1"/>
    <col min="2544" max="2544" width="14.625" customWidth="1"/>
    <col min="2545" max="2545" width="12.75" customWidth="1"/>
    <col min="2546" max="2546" width="30.625" customWidth="1"/>
    <col min="2797" max="2797" width="23.25" customWidth="1"/>
    <col min="2798" max="2798" width="10.625" customWidth="1"/>
    <col min="2799" max="2799" width="9.375" customWidth="1"/>
    <col min="2800" max="2800" width="14.625" customWidth="1"/>
    <col min="2801" max="2801" width="12.75" customWidth="1"/>
    <col min="2802" max="2802" width="30.625" customWidth="1"/>
    <col min="3053" max="3053" width="23.25" customWidth="1"/>
    <col min="3054" max="3054" width="10.625" customWidth="1"/>
    <col min="3055" max="3055" width="9.375" customWidth="1"/>
    <col min="3056" max="3056" width="14.625" customWidth="1"/>
    <col min="3057" max="3057" width="12.75" customWidth="1"/>
    <col min="3058" max="3058" width="30.625" customWidth="1"/>
    <col min="3309" max="3309" width="23.25" customWidth="1"/>
    <col min="3310" max="3310" width="10.625" customWidth="1"/>
    <col min="3311" max="3311" width="9.375" customWidth="1"/>
    <col min="3312" max="3312" width="14.625" customWidth="1"/>
    <col min="3313" max="3313" width="12.75" customWidth="1"/>
    <col min="3314" max="3314" width="30.625" customWidth="1"/>
    <col min="3565" max="3565" width="23.25" customWidth="1"/>
    <col min="3566" max="3566" width="10.625" customWidth="1"/>
    <col min="3567" max="3567" width="9.375" customWidth="1"/>
    <col min="3568" max="3568" width="14.625" customWidth="1"/>
    <col min="3569" max="3569" width="12.75" customWidth="1"/>
    <col min="3570" max="3570" width="30.625" customWidth="1"/>
    <col min="3821" max="3821" width="23.25" customWidth="1"/>
    <col min="3822" max="3822" width="10.625" customWidth="1"/>
    <col min="3823" max="3823" width="9.375" customWidth="1"/>
    <col min="3824" max="3824" width="14.625" customWidth="1"/>
    <col min="3825" max="3825" width="12.75" customWidth="1"/>
    <col min="3826" max="3826" width="30.625" customWidth="1"/>
    <col min="4077" max="4077" width="23.25" customWidth="1"/>
    <col min="4078" max="4078" width="10.625" customWidth="1"/>
    <col min="4079" max="4079" width="9.375" customWidth="1"/>
    <col min="4080" max="4080" width="14.625" customWidth="1"/>
    <col min="4081" max="4081" width="12.75" customWidth="1"/>
    <col min="4082" max="4082" width="30.625" customWidth="1"/>
    <col min="4333" max="4333" width="23.25" customWidth="1"/>
    <col min="4334" max="4334" width="10.625" customWidth="1"/>
    <col min="4335" max="4335" width="9.375" customWidth="1"/>
    <col min="4336" max="4336" width="14.625" customWidth="1"/>
    <col min="4337" max="4337" width="12.75" customWidth="1"/>
    <col min="4338" max="4338" width="30.625" customWidth="1"/>
    <col min="4589" max="4589" width="23.25" customWidth="1"/>
    <col min="4590" max="4590" width="10.625" customWidth="1"/>
    <col min="4591" max="4591" width="9.375" customWidth="1"/>
    <col min="4592" max="4592" width="14.625" customWidth="1"/>
    <col min="4593" max="4593" width="12.75" customWidth="1"/>
    <col min="4594" max="4594" width="30.625" customWidth="1"/>
    <col min="4845" max="4845" width="23.25" customWidth="1"/>
    <col min="4846" max="4846" width="10.625" customWidth="1"/>
    <col min="4847" max="4847" width="9.375" customWidth="1"/>
    <col min="4848" max="4848" width="14.625" customWidth="1"/>
    <col min="4849" max="4849" width="12.75" customWidth="1"/>
    <col min="4850" max="4850" width="30.625" customWidth="1"/>
    <col min="5101" max="5101" width="23.25" customWidth="1"/>
    <col min="5102" max="5102" width="10.625" customWidth="1"/>
    <col min="5103" max="5103" width="9.375" customWidth="1"/>
    <col min="5104" max="5104" width="14.625" customWidth="1"/>
    <col min="5105" max="5105" width="12.75" customWidth="1"/>
    <col min="5106" max="5106" width="30.625" customWidth="1"/>
    <col min="5357" max="5357" width="23.25" customWidth="1"/>
    <col min="5358" max="5358" width="10.625" customWidth="1"/>
    <col min="5359" max="5359" width="9.375" customWidth="1"/>
    <col min="5360" max="5360" width="14.625" customWidth="1"/>
    <col min="5361" max="5361" width="12.75" customWidth="1"/>
    <col min="5362" max="5362" width="30.625" customWidth="1"/>
    <col min="5613" max="5613" width="23.25" customWidth="1"/>
    <col min="5614" max="5614" width="10.625" customWidth="1"/>
    <col min="5615" max="5615" width="9.375" customWidth="1"/>
    <col min="5616" max="5616" width="14.625" customWidth="1"/>
    <col min="5617" max="5617" width="12.75" customWidth="1"/>
    <col min="5618" max="5618" width="30.625" customWidth="1"/>
    <col min="5869" max="5869" width="23.25" customWidth="1"/>
    <col min="5870" max="5870" width="10.625" customWidth="1"/>
    <col min="5871" max="5871" width="9.375" customWidth="1"/>
    <col min="5872" max="5872" width="14.625" customWidth="1"/>
    <col min="5873" max="5873" width="12.75" customWidth="1"/>
    <col min="5874" max="5874" width="30.625" customWidth="1"/>
    <col min="6125" max="6125" width="23.25" customWidth="1"/>
    <col min="6126" max="6126" width="10.625" customWidth="1"/>
    <col min="6127" max="6127" width="9.375" customWidth="1"/>
    <col min="6128" max="6128" width="14.625" customWidth="1"/>
    <col min="6129" max="6129" width="12.75" customWidth="1"/>
    <col min="6130" max="6130" width="30.625" customWidth="1"/>
    <col min="6381" max="6381" width="23.25" customWidth="1"/>
    <col min="6382" max="6382" width="10.625" customWidth="1"/>
    <col min="6383" max="6383" width="9.375" customWidth="1"/>
    <col min="6384" max="6384" width="14.625" customWidth="1"/>
    <col min="6385" max="6385" width="12.75" customWidth="1"/>
    <col min="6386" max="6386" width="30.625" customWidth="1"/>
    <col min="6637" max="6637" width="23.25" customWidth="1"/>
    <col min="6638" max="6638" width="10.625" customWidth="1"/>
    <col min="6639" max="6639" width="9.375" customWidth="1"/>
    <col min="6640" max="6640" width="14.625" customWidth="1"/>
    <col min="6641" max="6641" width="12.75" customWidth="1"/>
    <col min="6642" max="6642" width="30.625" customWidth="1"/>
    <col min="6893" max="6893" width="23.25" customWidth="1"/>
    <col min="6894" max="6894" width="10.625" customWidth="1"/>
    <col min="6895" max="6895" width="9.375" customWidth="1"/>
    <col min="6896" max="6896" width="14.625" customWidth="1"/>
    <col min="6897" max="6897" width="12.75" customWidth="1"/>
    <col min="6898" max="6898" width="30.625" customWidth="1"/>
    <col min="7149" max="7149" width="23.25" customWidth="1"/>
    <col min="7150" max="7150" width="10.625" customWidth="1"/>
    <col min="7151" max="7151" width="9.375" customWidth="1"/>
    <col min="7152" max="7152" width="14.625" customWidth="1"/>
    <col min="7153" max="7153" width="12.75" customWidth="1"/>
    <col min="7154" max="7154" width="30.625" customWidth="1"/>
    <col min="7405" max="7405" width="23.25" customWidth="1"/>
    <col min="7406" max="7406" width="10.625" customWidth="1"/>
    <col min="7407" max="7407" width="9.375" customWidth="1"/>
    <col min="7408" max="7408" width="14.625" customWidth="1"/>
    <col min="7409" max="7409" width="12.75" customWidth="1"/>
    <col min="7410" max="7410" width="30.625" customWidth="1"/>
    <col min="7661" max="7661" width="23.25" customWidth="1"/>
    <col min="7662" max="7662" width="10.625" customWidth="1"/>
    <col min="7663" max="7663" width="9.375" customWidth="1"/>
    <col min="7664" max="7664" width="14.625" customWidth="1"/>
    <col min="7665" max="7665" width="12.75" customWidth="1"/>
    <col min="7666" max="7666" width="30.625" customWidth="1"/>
    <col min="7917" max="7917" width="23.25" customWidth="1"/>
    <col min="7918" max="7918" width="10.625" customWidth="1"/>
    <col min="7919" max="7919" width="9.375" customWidth="1"/>
    <col min="7920" max="7920" width="14.625" customWidth="1"/>
    <col min="7921" max="7921" width="12.75" customWidth="1"/>
    <col min="7922" max="7922" width="30.625" customWidth="1"/>
    <col min="8173" max="8173" width="23.25" customWidth="1"/>
    <col min="8174" max="8174" width="10.625" customWidth="1"/>
    <col min="8175" max="8175" width="9.375" customWidth="1"/>
    <col min="8176" max="8176" width="14.625" customWidth="1"/>
    <col min="8177" max="8177" width="12.75" customWidth="1"/>
    <col min="8178" max="8178" width="30.625" customWidth="1"/>
    <col min="8429" max="8429" width="23.25" customWidth="1"/>
    <col min="8430" max="8430" width="10.625" customWidth="1"/>
    <col min="8431" max="8431" width="9.375" customWidth="1"/>
    <col min="8432" max="8432" width="14.625" customWidth="1"/>
    <col min="8433" max="8433" width="12.75" customWidth="1"/>
    <col min="8434" max="8434" width="30.625" customWidth="1"/>
    <col min="8685" max="8685" width="23.25" customWidth="1"/>
    <col min="8686" max="8686" width="10.625" customWidth="1"/>
    <col min="8687" max="8687" width="9.375" customWidth="1"/>
    <col min="8688" max="8688" width="14.625" customWidth="1"/>
    <col min="8689" max="8689" width="12.75" customWidth="1"/>
    <col min="8690" max="8690" width="30.625" customWidth="1"/>
    <col min="8941" max="8941" width="23.25" customWidth="1"/>
    <col min="8942" max="8942" width="10.625" customWidth="1"/>
    <col min="8943" max="8943" width="9.375" customWidth="1"/>
    <col min="8944" max="8944" width="14.625" customWidth="1"/>
    <col min="8945" max="8945" width="12.75" customWidth="1"/>
    <col min="8946" max="8946" width="30.625" customWidth="1"/>
    <col min="9197" max="9197" width="23.25" customWidth="1"/>
    <col min="9198" max="9198" width="10.625" customWidth="1"/>
    <col min="9199" max="9199" width="9.375" customWidth="1"/>
    <col min="9200" max="9200" width="14.625" customWidth="1"/>
    <col min="9201" max="9201" width="12.75" customWidth="1"/>
    <col min="9202" max="9202" width="30.625" customWidth="1"/>
    <col min="9453" max="9453" width="23.25" customWidth="1"/>
    <col min="9454" max="9454" width="10.625" customWidth="1"/>
    <col min="9455" max="9455" width="9.375" customWidth="1"/>
    <col min="9456" max="9456" width="14.625" customWidth="1"/>
    <col min="9457" max="9457" width="12.75" customWidth="1"/>
    <col min="9458" max="9458" width="30.625" customWidth="1"/>
    <col min="9709" max="9709" width="23.25" customWidth="1"/>
    <col min="9710" max="9710" width="10.625" customWidth="1"/>
    <col min="9711" max="9711" width="9.375" customWidth="1"/>
    <col min="9712" max="9712" width="14.625" customWidth="1"/>
    <col min="9713" max="9713" width="12.75" customWidth="1"/>
    <col min="9714" max="9714" width="30.625" customWidth="1"/>
    <col min="9965" max="9965" width="23.25" customWidth="1"/>
    <col min="9966" max="9966" width="10.625" customWidth="1"/>
    <col min="9967" max="9967" width="9.375" customWidth="1"/>
    <col min="9968" max="9968" width="14.625" customWidth="1"/>
    <col min="9969" max="9969" width="12.75" customWidth="1"/>
    <col min="9970" max="9970" width="30.625" customWidth="1"/>
    <col min="10221" max="10221" width="23.25" customWidth="1"/>
    <col min="10222" max="10222" width="10.625" customWidth="1"/>
    <col min="10223" max="10223" width="9.375" customWidth="1"/>
    <col min="10224" max="10224" width="14.625" customWidth="1"/>
    <col min="10225" max="10225" width="12.75" customWidth="1"/>
    <col min="10226" max="10226" width="30.625" customWidth="1"/>
    <col min="10477" max="10477" width="23.25" customWidth="1"/>
    <col min="10478" max="10478" width="10.625" customWidth="1"/>
    <col min="10479" max="10479" width="9.375" customWidth="1"/>
    <col min="10480" max="10480" width="14.625" customWidth="1"/>
    <col min="10481" max="10481" width="12.75" customWidth="1"/>
    <col min="10482" max="10482" width="30.625" customWidth="1"/>
    <col min="10733" max="10733" width="23.25" customWidth="1"/>
    <col min="10734" max="10734" width="10.625" customWidth="1"/>
    <col min="10735" max="10735" width="9.375" customWidth="1"/>
    <col min="10736" max="10736" width="14.625" customWidth="1"/>
    <col min="10737" max="10737" width="12.75" customWidth="1"/>
    <col min="10738" max="10738" width="30.625" customWidth="1"/>
    <col min="10989" max="10989" width="23.25" customWidth="1"/>
    <col min="10990" max="10990" width="10.625" customWidth="1"/>
    <col min="10991" max="10991" width="9.375" customWidth="1"/>
    <col min="10992" max="10992" width="14.625" customWidth="1"/>
    <col min="10993" max="10993" width="12.75" customWidth="1"/>
    <col min="10994" max="10994" width="30.625" customWidth="1"/>
    <col min="11245" max="11245" width="23.25" customWidth="1"/>
    <col min="11246" max="11246" width="10.625" customWidth="1"/>
    <col min="11247" max="11247" width="9.375" customWidth="1"/>
    <col min="11248" max="11248" width="14.625" customWidth="1"/>
    <col min="11249" max="11249" width="12.75" customWidth="1"/>
    <col min="11250" max="11250" width="30.625" customWidth="1"/>
    <col min="11501" max="11501" width="23.25" customWidth="1"/>
    <col min="11502" max="11502" width="10.625" customWidth="1"/>
    <col min="11503" max="11503" width="9.375" customWidth="1"/>
    <col min="11504" max="11504" width="14.625" customWidth="1"/>
    <col min="11505" max="11505" width="12.75" customWidth="1"/>
    <col min="11506" max="11506" width="30.625" customWidth="1"/>
    <col min="11757" max="11757" width="23.25" customWidth="1"/>
    <col min="11758" max="11758" width="10.625" customWidth="1"/>
    <col min="11759" max="11759" width="9.375" customWidth="1"/>
    <col min="11760" max="11760" width="14.625" customWidth="1"/>
    <col min="11761" max="11761" width="12.75" customWidth="1"/>
    <col min="11762" max="11762" width="30.625" customWidth="1"/>
    <col min="12013" max="12013" width="23.25" customWidth="1"/>
    <col min="12014" max="12014" width="10.625" customWidth="1"/>
    <col min="12015" max="12015" width="9.375" customWidth="1"/>
    <col min="12016" max="12016" width="14.625" customWidth="1"/>
    <col min="12017" max="12017" width="12.75" customWidth="1"/>
    <col min="12018" max="12018" width="30.625" customWidth="1"/>
    <col min="12269" max="12269" width="23.25" customWidth="1"/>
    <col min="12270" max="12270" width="10.625" customWidth="1"/>
    <col min="12271" max="12271" width="9.375" customWidth="1"/>
    <col min="12272" max="12272" width="14.625" customWidth="1"/>
    <col min="12273" max="12273" width="12.75" customWidth="1"/>
    <col min="12274" max="12274" width="30.625" customWidth="1"/>
    <col min="12525" max="12525" width="23.25" customWidth="1"/>
    <col min="12526" max="12526" width="10.625" customWidth="1"/>
    <col min="12527" max="12527" width="9.375" customWidth="1"/>
    <col min="12528" max="12528" width="14.625" customWidth="1"/>
    <col min="12529" max="12529" width="12.75" customWidth="1"/>
    <col min="12530" max="12530" width="30.625" customWidth="1"/>
    <col min="12781" max="12781" width="23.25" customWidth="1"/>
    <col min="12782" max="12782" width="10.625" customWidth="1"/>
    <col min="12783" max="12783" width="9.375" customWidth="1"/>
    <col min="12784" max="12784" width="14.625" customWidth="1"/>
    <col min="12785" max="12785" width="12.75" customWidth="1"/>
    <col min="12786" max="12786" width="30.625" customWidth="1"/>
    <col min="13037" max="13037" width="23.25" customWidth="1"/>
    <col min="13038" max="13038" width="10.625" customWidth="1"/>
    <col min="13039" max="13039" width="9.375" customWidth="1"/>
    <col min="13040" max="13040" width="14.625" customWidth="1"/>
    <col min="13041" max="13041" width="12.75" customWidth="1"/>
    <col min="13042" max="13042" width="30.625" customWidth="1"/>
    <col min="13293" max="13293" width="23.25" customWidth="1"/>
    <col min="13294" max="13294" width="10.625" customWidth="1"/>
    <col min="13295" max="13295" width="9.375" customWidth="1"/>
    <col min="13296" max="13296" width="14.625" customWidth="1"/>
    <col min="13297" max="13297" width="12.75" customWidth="1"/>
    <col min="13298" max="13298" width="30.625" customWidth="1"/>
    <col min="13549" max="13549" width="23.25" customWidth="1"/>
    <col min="13550" max="13550" width="10.625" customWidth="1"/>
    <col min="13551" max="13551" width="9.375" customWidth="1"/>
    <col min="13552" max="13552" width="14.625" customWidth="1"/>
    <col min="13553" max="13553" width="12.75" customWidth="1"/>
    <col min="13554" max="13554" width="30.625" customWidth="1"/>
    <col min="13805" max="13805" width="23.25" customWidth="1"/>
    <col min="13806" max="13806" width="10.625" customWidth="1"/>
    <col min="13807" max="13807" width="9.375" customWidth="1"/>
    <col min="13808" max="13808" width="14.625" customWidth="1"/>
    <col min="13809" max="13809" width="12.75" customWidth="1"/>
    <col min="13810" max="13810" width="30.625" customWidth="1"/>
    <col min="14061" max="14061" width="23.25" customWidth="1"/>
    <col min="14062" max="14062" width="10.625" customWidth="1"/>
    <col min="14063" max="14063" width="9.375" customWidth="1"/>
    <col min="14064" max="14064" width="14.625" customWidth="1"/>
    <col min="14065" max="14065" width="12.75" customWidth="1"/>
    <col min="14066" max="14066" width="30.625" customWidth="1"/>
    <col min="14317" max="14317" width="23.25" customWidth="1"/>
    <col min="14318" max="14318" width="10.625" customWidth="1"/>
    <col min="14319" max="14319" width="9.375" customWidth="1"/>
    <col min="14320" max="14320" width="14.625" customWidth="1"/>
    <col min="14321" max="14321" width="12.75" customWidth="1"/>
    <col min="14322" max="14322" width="30.625" customWidth="1"/>
    <col min="14573" max="14573" width="23.25" customWidth="1"/>
    <col min="14574" max="14574" width="10.625" customWidth="1"/>
    <col min="14575" max="14575" width="9.375" customWidth="1"/>
    <col min="14576" max="14576" width="14.625" customWidth="1"/>
    <col min="14577" max="14577" width="12.75" customWidth="1"/>
    <col min="14578" max="14578" width="30.625" customWidth="1"/>
    <col min="14829" max="14829" width="23.25" customWidth="1"/>
    <col min="14830" max="14830" width="10.625" customWidth="1"/>
    <col min="14831" max="14831" width="9.375" customWidth="1"/>
    <col min="14832" max="14832" width="14.625" customWidth="1"/>
    <col min="14833" max="14833" width="12.75" customWidth="1"/>
    <col min="14834" max="14834" width="30.625" customWidth="1"/>
    <col min="15085" max="15085" width="23.25" customWidth="1"/>
    <col min="15086" max="15086" width="10.625" customWidth="1"/>
    <col min="15087" max="15087" width="9.375" customWidth="1"/>
    <col min="15088" max="15088" width="14.625" customWidth="1"/>
    <col min="15089" max="15089" width="12.75" customWidth="1"/>
    <col min="15090" max="15090" width="30.625" customWidth="1"/>
    <col min="15341" max="15341" width="23.25" customWidth="1"/>
    <col min="15342" max="15342" width="10.625" customWidth="1"/>
    <col min="15343" max="15343" width="9.375" customWidth="1"/>
    <col min="15344" max="15344" width="14.625" customWidth="1"/>
    <col min="15345" max="15345" width="12.75" customWidth="1"/>
    <col min="15346" max="15346" width="30.625" customWidth="1"/>
    <col min="15597" max="15597" width="23.25" customWidth="1"/>
    <col min="15598" max="15598" width="10.625" customWidth="1"/>
    <col min="15599" max="15599" width="9.375" customWidth="1"/>
    <col min="15600" max="15600" width="14.625" customWidth="1"/>
    <col min="15601" max="15601" width="12.75" customWidth="1"/>
    <col min="15602" max="15602" width="30.625" customWidth="1"/>
    <col min="15853" max="15853" width="23.25" customWidth="1"/>
    <col min="15854" max="15854" width="10.625" customWidth="1"/>
    <col min="15855" max="15855" width="9.375" customWidth="1"/>
    <col min="15856" max="15856" width="14.625" customWidth="1"/>
    <col min="15857" max="15857" width="12.75" customWidth="1"/>
    <col min="15858" max="15858" width="30.625" customWidth="1"/>
    <col min="16109" max="16109" width="23.25" customWidth="1"/>
    <col min="16110" max="16110" width="10.625" customWidth="1"/>
    <col min="16111" max="16111" width="9.375" customWidth="1"/>
    <col min="16112" max="16112" width="14.625" customWidth="1"/>
    <col min="16113" max="16113" width="12.75" customWidth="1"/>
    <col min="16114" max="16114" width="30.625" customWidth="1"/>
  </cols>
  <sheetData>
    <row r="1" spans="1:8" ht="19.5" x14ac:dyDescent="0.2">
      <c r="A1" s="158" t="s">
        <v>277</v>
      </c>
      <c r="B1" s="158"/>
      <c r="C1" s="158"/>
      <c r="D1" s="158"/>
      <c r="E1" s="158"/>
      <c r="F1" s="158"/>
      <c r="G1" s="158"/>
      <c r="H1" s="158"/>
    </row>
    <row r="2" spans="1:8" ht="68.25" customHeight="1" x14ac:dyDescent="0.2">
      <c r="A2" s="15" t="s">
        <v>118</v>
      </c>
      <c r="B2" s="157" t="s">
        <v>132</v>
      </c>
      <c r="C2" s="157"/>
      <c r="D2" s="157"/>
      <c r="E2" s="157"/>
      <c r="F2" s="157"/>
      <c r="G2" s="157"/>
      <c r="H2" s="157"/>
    </row>
    <row r="3" spans="1:8" ht="57.75" customHeight="1" x14ac:dyDescent="0.2">
      <c r="A3" s="15" t="s">
        <v>119</v>
      </c>
      <c r="B3" s="157" t="s">
        <v>170</v>
      </c>
      <c r="C3" s="157"/>
      <c r="D3" s="157"/>
      <c r="E3" s="157"/>
      <c r="F3" s="157"/>
      <c r="G3" s="157"/>
      <c r="H3" s="157"/>
    </row>
    <row r="4" spans="1:8" ht="57.75" customHeight="1" x14ac:dyDescent="0.2">
      <c r="A4" s="15" t="s">
        <v>120</v>
      </c>
      <c r="B4" s="157" t="s">
        <v>251</v>
      </c>
      <c r="C4" s="157"/>
      <c r="D4" s="157"/>
      <c r="E4" s="157"/>
      <c r="F4" s="157"/>
      <c r="G4" s="157"/>
      <c r="H4" s="157"/>
    </row>
    <row r="5" spans="1:8" ht="63" customHeight="1" x14ac:dyDescent="0.2">
      <c r="A5" s="15" t="s">
        <v>121</v>
      </c>
      <c r="B5" s="157" t="s">
        <v>252</v>
      </c>
      <c r="C5" s="157"/>
      <c r="D5" s="157"/>
      <c r="E5" s="157"/>
      <c r="F5" s="157"/>
      <c r="G5" s="157"/>
      <c r="H5" s="157"/>
    </row>
    <row r="6" spans="1:8" ht="47.25" customHeight="1" x14ac:dyDescent="0.2">
      <c r="A6" s="15" t="s">
        <v>122</v>
      </c>
      <c r="B6" s="157" t="s">
        <v>250</v>
      </c>
      <c r="C6" s="157"/>
      <c r="D6" s="157"/>
      <c r="E6" s="157"/>
      <c r="F6" s="157"/>
      <c r="G6" s="157"/>
      <c r="H6" s="157"/>
    </row>
    <row r="7" spans="1:8" ht="44.25" customHeight="1" x14ac:dyDescent="0.2">
      <c r="A7" s="15" t="s">
        <v>123</v>
      </c>
      <c r="B7" s="157" t="s">
        <v>249</v>
      </c>
      <c r="C7" s="157"/>
      <c r="D7" s="157"/>
      <c r="E7" s="157"/>
      <c r="F7" s="157"/>
      <c r="G7" s="157"/>
      <c r="H7" s="157"/>
    </row>
    <row r="8" spans="1:8" ht="70.5" customHeight="1" x14ac:dyDescent="0.2">
      <c r="A8" s="15" t="s">
        <v>212</v>
      </c>
      <c r="B8" s="157" t="s">
        <v>226</v>
      </c>
      <c r="C8" s="157"/>
      <c r="D8" s="157"/>
      <c r="E8" s="157"/>
      <c r="F8" s="157"/>
      <c r="G8" s="157"/>
      <c r="H8" s="157"/>
    </row>
    <row r="9" spans="1:8" ht="52.5" customHeight="1" x14ac:dyDescent="0.2">
      <c r="A9" s="15" t="s">
        <v>124</v>
      </c>
      <c r="B9" s="157" t="s">
        <v>248</v>
      </c>
      <c r="C9" s="157"/>
      <c r="D9" s="157"/>
      <c r="E9" s="157"/>
      <c r="F9" s="157"/>
      <c r="G9" s="157"/>
      <c r="H9" s="157"/>
    </row>
    <row r="10" spans="1:8" ht="37.5" customHeight="1" x14ac:dyDescent="0.2">
      <c r="A10" s="15" t="s">
        <v>125</v>
      </c>
      <c r="B10" s="157" t="s">
        <v>247</v>
      </c>
      <c r="C10" s="157"/>
      <c r="D10" s="157"/>
      <c r="E10" s="157"/>
      <c r="F10" s="157"/>
      <c r="G10" s="157"/>
      <c r="H10" s="157"/>
    </row>
    <row r="11" spans="1:8" ht="39" customHeight="1" x14ac:dyDescent="0.2">
      <c r="A11" s="15" t="s">
        <v>126</v>
      </c>
      <c r="B11" s="157" t="s">
        <v>157</v>
      </c>
      <c r="C11" s="157"/>
      <c r="D11" s="157"/>
      <c r="E11" s="157"/>
      <c r="F11" s="157"/>
      <c r="G11" s="157"/>
      <c r="H11" s="157"/>
    </row>
    <row r="12" spans="1:8" ht="34.5" customHeight="1" x14ac:dyDescent="0.2">
      <c r="A12" s="40" t="s">
        <v>227</v>
      </c>
      <c r="B12" s="157" t="s">
        <v>181</v>
      </c>
      <c r="C12" s="157"/>
      <c r="D12" s="157"/>
      <c r="E12" s="157"/>
      <c r="F12" s="157"/>
      <c r="G12" s="157"/>
      <c r="H12" s="157"/>
    </row>
    <row r="13" spans="1:8" ht="45.75" customHeight="1" x14ac:dyDescent="0.2">
      <c r="A13" s="40" t="s">
        <v>220</v>
      </c>
      <c r="B13" s="157" t="s">
        <v>213</v>
      </c>
      <c r="C13" s="157"/>
      <c r="D13" s="157"/>
      <c r="E13" s="157"/>
      <c r="F13" s="157"/>
      <c r="G13" s="157"/>
      <c r="H13" s="157"/>
    </row>
    <row r="14" spans="1:8" ht="108" customHeight="1" x14ac:dyDescent="0.2">
      <c r="A14" s="41" t="s">
        <v>156</v>
      </c>
      <c r="B14" s="157" t="s">
        <v>209</v>
      </c>
      <c r="C14" s="157"/>
      <c r="D14" s="157"/>
      <c r="E14" s="157"/>
      <c r="F14" s="157"/>
      <c r="G14" s="157"/>
      <c r="H14" s="157"/>
    </row>
    <row r="15" spans="1:8" ht="39" customHeight="1" x14ac:dyDescent="0.2">
      <c r="A15" s="41" t="s">
        <v>235</v>
      </c>
      <c r="B15" s="157" t="s">
        <v>236</v>
      </c>
      <c r="C15" s="157"/>
      <c r="D15" s="157"/>
      <c r="E15" s="157"/>
      <c r="F15" s="157"/>
      <c r="G15" s="157"/>
      <c r="H15" s="157"/>
    </row>
    <row r="16" spans="1:8" ht="34.5" customHeight="1" x14ac:dyDescent="0.2">
      <c r="A16" s="41" t="s">
        <v>237</v>
      </c>
      <c r="B16" s="157" t="s">
        <v>238</v>
      </c>
      <c r="C16" s="157"/>
      <c r="D16" s="157"/>
      <c r="E16" s="157"/>
      <c r="F16" s="157"/>
      <c r="G16" s="157"/>
      <c r="H16" s="157"/>
    </row>
    <row r="17" spans="1:8" ht="34.5" customHeight="1" x14ac:dyDescent="0.2">
      <c r="A17" s="41" t="s">
        <v>239</v>
      </c>
      <c r="B17" s="157" t="s">
        <v>240</v>
      </c>
      <c r="C17" s="157"/>
      <c r="D17" s="157"/>
      <c r="E17" s="157"/>
      <c r="F17" s="157"/>
      <c r="G17" s="157"/>
      <c r="H17" s="157"/>
    </row>
    <row r="18" spans="1:8" ht="36.75" customHeight="1" x14ac:dyDescent="0.2">
      <c r="A18" s="41" t="s">
        <v>241</v>
      </c>
      <c r="B18" s="157" t="s">
        <v>242</v>
      </c>
      <c r="C18" s="157"/>
      <c r="D18" s="157"/>
      <c r="E18" s="157"/>
      <c r="F18" s="157"/>
      <c r="G18" s="157"/>
      <c r="H18" s="157"/>
    </row>
    <row r="19" spans="1:8" ht="36.75" customHeight="1" x14ac:dyDescent="0.2">
      <c r="A19" s="41" t="s">
        <v>243</v>
      </c>
      <c r="B19" s="157" t="s">
        <v>244</v>
      </c>
      <c r="C19" s="157"/>
      <c r="D19" s="157"/>
      <c r="E19" s="157"/>
      <c r="F19" s="157"/>
      <c r="G19" s="157"/>
      <c r="H19" s="157"/>
    </row>
    <row r="20" spans="1:8" ht="44.25" customHeight="1" x14ac:dyDescent="0.2">
      <c r="A20" s="41" t="s">
        <v>245</v>
      </c>
      <c r="B20" s="157" t="s">
        <v>246</v>
      </c>
      <c r="C20" s="157"/>
      <c r="D20" s="157"/>
      <c r="E20" s="157"/>
      <c r="F20" s="157"/>
      <c r="G20" s="157"/>
      <c r="H20" s="157"/>
    </row>
  </sheetData>
  <mergeCells count="20">
    <mergeCell ref="A1:H1"/>
    <mergeCell ref="B11:H11"/>
    <mergeCell ref="B12:H12"/>
    <mergeCell ref="B13:H13"/>
    <mergeCell ref="B14:H14"/>
    <mergeCell ref="B7:H7"/>
    <mergeCell ref="B19:H19"/>
    <mergeCell ref="B20:H20"/>
    <mergeCell ref="B2:H2"/>
    <mergeCell ref="B3:H3"/>
    <mergeCell ref="B15:H15"/>
    <mergeCell ref="B16:H16"/>
    <mergeCell ref="B17:H17"/>
    <mergeCell ref="B18:H18"/>
    <mergeCell ref="B4:H4"/>
    <mergeCell ref="B8:H8"/>
    <mergeCell ref="B5:H5"/>
    <mergeCell ref="B9:H9"/>
    <mergeCell ref="B10:H10"/>
    <mergeCell ref="B6:H6"/>
  </mergeCells>
  <pageMargins left="0" right="0" top="0" bottom="0"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rightToLeft="1" topLeftCell="B1" zoomScaleNormal="100" workbookViewId="0">
      <selection activeCell="C13" sqref="C13"/>
    </sheetView>
  </sheetViews>
  <sheetFormatPr defaultRowHeight="14.25" x14ac:dyDescent="0.2"/>
  <cols>
    <col min="1" max="1" width="2.75" style="18" hidden="1" customWidth="1"/>
    <col min="2" max="2" width="1" style="18" customWidth="1"/>
    <col min="3" max="3" width="22.875" style="18" customWidth="1"/>
    <col min="4" max="4" width="60.75" style="18" customWidth="1"/>
    <col min="5" max="5" width="8" style="18" customWidth="1"/>
    <col min="6" max="6" width="2.875" style="18" customWidth="1"/>
    <col min="7" max="207" width="9" style="18"/>
    <col min="208" max="208" width="0" style="18" hidden="1" customWidth="1"/>
    <col min="209" max="209" width="1" style="18" customWidth="1"/>
    <col min="210" max="210" width="21.75" style="18" customWidth="1"/>
    <col min="211" max="211" width="91.875" style="18" customWidth="1"/>
    <col min="212" max="463" width="9" style="18"/>
    <col min="464" max="464" width="0" style="18" hidden="1" customWidth="1"/>
    <col min="465" max="465" width="1" style="18" customWidth="1"/>
    <col min="466" max="466" width="21.75" style="18" customWidth="1"/>
    <col min="467" max="467" width="91.875" style="18" customWidth="1"/>
    <col min="468" max="719" width="9" style="18"/>
    <col min="720" max="720" width="0" style="18" hidden="1" customWidth="1"/>
    <col min="721" max="721" width="1" style="18" customWidth="1"/>
    <col min="722" max="722" width="21.75" style="18" customWidth="1"/>
    <col min="723" max="723" width="91.875" style="18" customWidth="1"/>
    <col min="724" max="975" width="9" style="18"/>
    <col min="976" max="976" width="0" style="18" hidden="1" customWidth="1"/>
    <col min="977" max="977" width="1" style="18" customWidth="1"/>
    <col min="978" max="978" width="21.75" style="18" customWidth="1"/>
    <col min="979" max="979" width="91.875" style="18" customWidth="1"/>
    <col min="980" max="1231" width="9" style="18"/>
    <col min="1232" max="1232" width="0" style="18" hidden="1" customWidth="1"/>
    <col min="1233" max="1233" width="1" style="18" customWidth="1"/>
    <col min="1234" max="1234" width="21.75" style="18" customWidth="1"/>
    <col min="1235" max="1235" width="91.875" style="18" customWidth="1"/>
    <col min="1236" max="1487" width="9" style="18"/>
    <col min="1488" max="1488" width="0" style="18" hidden="1" customWidth="1"/>
    <col min="1489" max="1489" width="1" style="18" customWidth="1"/>
    <col min="1490" max="1490" width="21.75" style="18" customWidth="1"/>
    <col min="1491" max="1491" width="91.875" style="18" customWidth="1"/>
    <col min="1492" max="1743" width="9" style="18"/>
    <col min="1744" max="1744" width="0" style="18" hidden="1" customWidth="1"/>
    <col min="1745" max="1745" width="1" style="18" customWidth="1"/>
    <col min="1746" max="1746" width="21.75" style="18" customWidth="1"/>
    <col min="1747" max="1747" width="91.875" style="18" customWidth="1"/>
    <col min="1748" max="1999" width="9" style="18"/>
    <col min="2000" max="2000" width="0" style="18" hidden="1" customWidth="1"/>
    <col min="2001" max="2001" width="1" style="18" customWidth="1"/>
    <col min="2002" max="2002" width="21.75" style="18" customWidth="1"/>
    <col min="2003" max="2003" width="91.875" style="18" customWidth="1"/>
    <col min="2004" max="2255" width="9" style="18"/>
    <col min="2256" max="2256" width="0" style="18" hidden="1" customWidth="1"/>
    <col min="2257" max="2257" width="1" style="18" customWidth="1"/>
    <col min="2258" max="2258" width="21.75" style="18" customWidth="1"/>
    <col min="2259" max="2259" width="91.875" style="18" customWidth="1"/>
    <col min="2260" max="2511" width="9" style="18"/>
    <col min="2512" max="2512" width="0" style="18" hidden="1" customWidth="1"/>
    <col min="2513" max="2513" width="1" style="18" customWidth="1"/>
    <col min="2514" max="2514" width="21.75" style="18" customWidth="1"/>
    <col min="2515" max="2515" width="91.875" style="18" customWidth="1"/>
    <col min="2516" max="2767" width="9" style="18"/>
    <col min="2768" max="2768" width="0" style="18" hidden="1" customWidth="1"/>
    <col min="2769" max="2769" width="1" style="18" customWidth="1"/>
    <col min="2770" max="2770" width="21.75" style="18" customWidth="1"/>
    <col min="2771" max="2771" width="91.875" style="18" customWidth="1"/>
    <col min="2772" max="3023" width="9" style="18"/>
    <col min="3024" max="3024" width="0" style="18" hidden="1" customWidth="1"/>
    <col min="3025" max="3025" width="1" style="18" customWidth="1"/>
    <col min="3026" max="3026" width="21.75" style="18" customWidth="1"/>
    <col min="3027" max="3027" width="91.875" style="18" customWidth="1"/>
    <col min="3028" max="3279" width="9" style="18"/>
    <col min="3280" max="3280" width="0" style="18" hidden="1" customWidth="1"/>
    <col min="3281" max="3281" width="1" style="18" customWidth="1"/>
    <col min="3282" max="3282" width="21.75" style="18" customWidth="1"/>
    <col min="3283" max="3283" width="91.875" style="18" customWidth="1"/>
    <col min="3284" max="3535" width="9" style="18"/>
    <col min="3536" max="3536" width="0" style="18" hidden="1" customWidth="1"/>
    <col min="3537" max="3537" width="1" style="18" customWidth="1"/>
    <col min="3538" max="3538" width="21.75" style="18" customWidth="1"/>
    <col min="3539" max="3539" width="91.875" style="18" customWidth="1"/>
    <col min="3540" max="3791" width="9" style="18"/>
    <col min="3792" max="3792" width="0" style="18" hidden="1" customWidth="1"/>
    <col min="3793" max="3793" width="1" style="18" customWidth="1"/>
    <col min="3794" max="3794" width="21.75" style="18" customWidth="1"/>
    <col min="3795" max="3795" width="91.875" style="18" customWidth="1"/>
    <col min="3796" max="4047" width="9" style="18"/>
    <col min="4048" max="4048" width="0" style="18" hidden="1" customWidth="1"/>
    <col min="4049" max="4049" width="1" style="18" customWidth="1"/>
    <col min="4050" max="4050" width="21.75" style="18" customWidth="1"/>
    <col min="4051" max="4051" width="91.875" style="18" customWidth="1"/>
    <col min="4052" max="4303" width="9" style="18"/>
    <col min="4304" max="4304" width="0" style="18" hidden="1" customWidth="1"/>
    <col min="4305" max="4305" width="1" style="18" customWidth="1"/>
    <col min="4306" max="4306" width="21.75" style="18" customWidth="1"/>
    <col min="4307" max="4307" width="91.875" style="18" customWidth="1"/>
    <col min="4308" max="4559" width="9" style="18"/>
    <col min="4560" max="4560" width="0" style="18" hidden="1" customWidth="1"/>
    <col min="4561" max="4561" width="1" style="18" customWidth="1"/>
    <col min="4562" max="4562" width="21.75" style="18" customWidth="1"/>
    <col min="4563" max="4563" width="91.875" style="18" customWidth="1"/>
    <col min="4564" max="4815" width="9" style="18"/>
    <col min="4816" max="4816" width="0" style="18" hidden="1" customWidth="1"/>
    <col min="4817" max="4817" width="1" style="18" customWidth="1"/>
    <col min="4818" max="4818" width="21.75" style="18" customWidth="1"/>
    <col min="4819" max="4819" width="91.875" style="18" customWidth="1"/>
    <col min="4820" max="5071" width="9" style="18"/>
    <col min="5072" max="5072" width="0" style="18" hidden="1" customWidth="1"/>
    <col min="5073" max="5073" width="1" style="18" customWidth="1"/>
    <col min="5074" max="5074" width="21.75" style="18" customWidth="1"/>
    <col min="5075" max="5075" width="91.875" style="18" customWidth="1"/>
    <col min="5076" max="5327" width="9" style="18"/>
    <col min="5328" max="5328" width="0" style="18" hidden="1" customWidth="1"/>
    <col min="5329" max="5329" width="1" style="18" customWidth="1"/>
    <col min="5330" max="5330" width="21.75" style="18" customWidth="1"/>
    <col min="5331" max="5331" width="91.875" style="18" customWidth="1"/>
    <col min="5332" max="5583" width="9" style="18"/>
    <col min="5584" max="5584" width="0" style="18" hidden="1" customWidth="1"/>
    <col min="5585" max="5585" width="1" style="18" customWidth="1"/>
    <col min="5586" max="5586" width="21.75" style="18" customWidth="1"/>
    <col min="5587" max="5587" width="91.875" style="18" customWidth="1"/>
    <col min="5588" max="5839" width="9" style="18"/>
    <col min="5840" max="5840" width="0" style="18" hidden="1" customWidth="1"/>
    <col min="5841" max="5841" width="1" style="18" customWidth="1"/>
    <col min="5842" max="5842" width="21.75" style="18" customWidth="1"/>
    <col min="5843" max="5843" width="91.875" style="18" customWidth="1"/>
    <col min="5844" max="6095" width="9" style="18"/>
    <col min="6096" max="6096" width="0" style="18" hidden="1" customWidth="1"/>
    <col min="6097" max="6097" width="1" style="18" customWidth="1"/>
    <col min="6098" max="6098" width="21.75" style="18" customWidth="1"/>
    <col min="6099" max="6099" width="91.875" style="18" customWidth="1"/>
    <col min="6100" max="6351" width="9" style="18"/>
    <col min="6352" max="6352" width="0" style="18" hidden="1" customWidth="1"/>
    <col min="6353" max="6353" width="1" style="18" customWidth="1"/>
    <col min="6354" max="6354" width="21.75" style="18" customWidth="1"/>
    <col min="6355" max="6355" width="91.875" style="18" customWidth="1"/>
    <col min="6356" max="6607" width="9" style="18"/>
    <col min="6608" max="6608" width="0" style="18" hidden="1" customWidth="1"/>
    <col min="6609" max="6609" width="1" style="18" customWidth="1"/>
    <col min="6610" max="6610" width="21.75" style="18" customWidth="1"/>
    <col min="6611" max="6611" width="91.875" style="18" customWidth="1"/>
    <col min="6612" max="6863" width="9" style="18"/>
    <col min="6864" max="6864" width="0" style="18" hidden="1" customWidth="1"/>
    <col min="6865" max="6865" width="1" style="18" customWidth="1"/>
    <col min="6866" max="6866" width="21.75" style="18" customWidth="1"/>
    <col min="6867" max="6867" width="91.875" style="18" customWidth="1"/>
    <col min="6868" max="7119" width="9" style="18"/>
    <col min="7120" max="7120" width="0" style="18" hidden="1" customWidth="1"/>
    <col min="7121" max="7121" width="1" style="18" customWidth="1"/>
    <col min="7122" max="7122" width="21.75" style="18" customWidth="1"/>
    <col min="7123" max="7123" width="91.875" style="18" customWidth="1"/>
    <col min="7124" max="7375" width="9" style="18"/>
    <col min="7376" max="7376" width="0" style="18" hidden="1" customWidth="1"/>
    <col min="7377" max="7377" width="1" style="18" customWidth="1"/>
    <col min="7378" max="7378" width="21.75" style="18" customWidth="1"/>
    <col min="7379" max="7379" width="91.875" style="18" customWidth="1"/>
    <col min="7380" max="7631" width="9" style="18"/>
    <col min="7632" max="7632" width="0" style="18" hidden="1" customWidth="1"/>
    <col min="7633" max="7633" width="1" style="18" customWidth="1"/>
    <col min="7634" max="7634" width="21.75" style="18" customWidth="1"/>
    <col min="7635" max="7635" width="91.875" style="18" customWidth="1"/>
    <col min="7636" max="7887" width="9" style="18"/>
    <col min="7888" max="7888" width="0" style="18" hidden="1" customWidth="1"/>
    <col min="7889" max="7889" width="1" style="18" customWidth="1"/>
    <col min="7890" max="7890" width="21.75" style="18" customWidth="1"/>
    <col min="7891" max="7891" width="91.875" style="18" customWidth="1"/>
    <col min="7892" max="8143" width="9" style="18"/>
    <col min="8144" max="8144" width="0" style="18" hidden="1" customWidth="1"/>
    <col min="8145" max="8145" width="1" style="18" customWidth="1"/>
    <col min="8146" max="8146" width="21.75" style="18" customWidth="1"/>
    <col min="8147" max="8147" width="91.875" style="18" customWidth="1"/>
    <col min="8148" max="8399" width="9" style="18"/>
    <col min="8400" max="8400" width="0" style="18" hidden="1" customWidth="1"/>
    <col min="8401" max="8401" width="1" style="18" customWidth="1"/>
    <col min="8402" max="8402" width="21.75" style="18" customWidth="1"/>
    <col min="8403" max="8403" width="91.875" style="18" customWidth="1"/>
    <col min="8404" max="8655" width="9" style="18"/>
    <col min="8656" max="8656" width="0" style="18" hidden="1" customWidth="1"/>
    <col min="8657" max="8657" width="1" style="18" customWidth="1"/>
    <col min="8658" max="8658" width="21.75" style="18" customWidth="1"/>
    <col min="8659" max="8659" width="91.875" style="18" customWidth="1"/>
    <col min="8660" max="8911" width="9" style="18"/>
    <col min="8912" max="8912" width="0" style="18" hidden="1" customWidth="1"/>
    <col min="8913" max="8913" width="1" style="18" customWidth="1"/>
    <col min="8914" max="8914" width="21.75" style="18" customWidth="1"/>
    <col min="8915" max="8915" width="91.875" style="18" customWidth="1"/>
    <col min="8916" max="9167" width="9" style="18"/>
    <col min="9168" max="9168" width="0" style="18" hidden="1" customWidth="1"/>
    <col min="9169" max="9169" width="1" style="18" customWidth="1"/>
    <col min="9170" max="9170" width="21.75" style="18" customWidth="1"/>
    <col min="9171" max="9171" width="91.875" style="18" customWidth="1"/>
    <col min="9172" max="9423" width="9" style="18"/>
    <col min="9424" max="9424" width="0" style="18" hidden="1" customWidth="1"/>
    <col min="9425" max="9425" width="1" style="18" customWidth="1"/>
    <col min="9426" max="9426" width="21.75" style="18" customWidth="1"/>
    <col min="9427" max="9427" width="91.875" style="18" customWidth="1"/>
    <col min="9428" max="9679" width="9" style="18"/>
    <col min="9680" max="9680" width="0" style="18" hidden="1" customWidth="1"/>
    <col min="9681" max="9681" width="1" style="18" customWidth="1"/>
    <col min="9682" max="9682" width="21.75" style="18" customWidth="1"/>
    <col min="9683" max="9683" width="91.875" style="18" customWidth="1"/>
    <col min="9684" max="9935" width="9" style="18"/>
    <col min="9936" max="9936" width="0" style="18" hidden="1" customWidth="1"/>
    <col min="9937" max="9937" width="1" style="18" customWidth="1"/>
    <col min="9938" max="9938" width="21.75" style="18" customWidth="1"/>
    <col min="9939" max="9939" width="91.875" style="18" customWidth="1"/>
    <col min="9940" max="10191" width="9" style="18"/>
    <col min="10192" max="10192" width="0" style="18" hidden="1" customWidth="1"/>
    <col min="10193" max="10193" width="1" style="18" customWidth="1"/>
    <col min="10194" max="10194" width="21.75" style="18" customWidth="1"/>
    <col min="10195" max="10195" width="91.875" style="18" customWidth="1"/>
    <col min="10196" max="10447" width="9" style="18"/>
    <col min="10448" max="10448" width="0" style="18" hidden="1" customWidth="1"/>
    <col min="10449" max="10449" width="1" style="18" customWidth="1"/>
    <col min="10450" max="10450" width="21.75" style="18" customWidth="1"/>
    <col min="10451" max="10451" width="91.875" style="18" customWidth="1"/>
    <col min="10452" max="10703" width="9" style="18"/>
    <col min="10704" max="10704" width="0" style="18" hidden="1" customWidth="1"/>
    <col min="10705" max="10705" width="1" style="18" customWidth="1"/>
    <col min="10706" max="10706" width="21.75" style="18" customWidth="1"/>
    <col min="10707" max="10707" width="91.875" style="18" customWidth="1"/>
    <col min="10708" max="10959" width="9" style="18"/>
    <col min="10960" max="10960" width="0" style="18" hidden="1" customWidth="1"/>
    <col min="10961" max="10961" width="1" style="18" customWidth="1"/>
    <col min="10962" max="10962" width="21.75" style="18" customWidth="1"/>
    <col min="10963" max="10963" width="91.875" style="18" customWidth="1"/>
    <col min="10964" max="11215" width="9" style="18"/>
    <col min="11216" max="11216" width="0" style="18" hidden="1" customWidth="1"/>
    <col min="11217" max="11217" width="1" style="18" customWidth="1"/>
    <col min="11218" max="11218" width="21.75" style="18" customWidth="1"/>
    <col min="11219" max="11219" width="91.875" style="18" customWidth="1"/>
    <col min="11220" max="11471" width="9" style="18"/>
    <col min="11472" max="11472" width="0" style="18" hidden="1" customWidth="1"/>
    <col min="11473" max="11473" width="1" style="18" customWidth="1"/>
    <col min="11474" max="11474" width="21.75" style="18" customWidth="1"/>
    <col min="11475" max="11475" width="91.875" style="18" customWidth="1"/>
    <col min="11476" max="11727" width="9" style="18"/>
    <col min="11728" max="11728" width="0" style="18" hidden="1" customWidth="1"/>
    <col min="11729" max="11729" width="1" style="18" customWidth="1"/>
    <col min="11730" max="11730" width="21.75" style="18" customWidth="1"/>
    <col min="11731" max="11731" width="91.875" style="18" customWidth="1"/>
    <col min="11732" max="11983" width="9" style="18"/>
    <col min="11984" max="11984" width="0" style="18" hidden="1" customWidth="1"/>
    <col min="11985" max="11985" width="1" style="18" customWidth="1"/>
    <col min="11986" max="11986" width="21.75" style="18" customWidth="1"/>
    <col min="11987" max="11987" width="91.875" style="18" customWidth="1"/>
    <col min="11988" max="12239" width="9" style="18"/>
    <col min="12240" max="12240" width="0" style="18" hidden="1" customWidth="1"/>
    <col min="12241" max="12241" width="1" style="18" customWidth="1"/>
    <col min="12242" max="12242" width="21.75" style="18" customWidth="1"/>
    <col min="12243" max="12243" width="91.875" style="18" customWidth="1"/>
    <col min="12244" max="12495" width="9" style="18"/>
    <col min="12496" max="12496" width="0" style="18" hidden="1" customWidth="1"/>
    <col min="12497" max="12497" width="1" style="18" customWidth="1"/>
    <col min="12498" max="12498" width="21.75" style="18" customWidth="1"/>
    <col min="12499" max="12499" width="91.875" style="18" customWidth="1"/>
    <col min="12500" max="12751" width="9" style="18"/>
    <col min="12752" max="12752" width="0" style="18" hidden="1" customWidth="1"/>
    <col min="12753" max="12753" width="1" style="18" customWidth="1"/>
    <col min="12754" max="12754" width="21.75" style="18" customWidth="1"/>
    <col min="12755" max="12755" width="91.875" style="18" customWidth="1"/>
    <col min="12756" max="13007" width="9" style="18"/>
    <col min="13008" max="13008" width="0" style="18" hidden="1" customWidth="1"/>
    <col min="13009" max="13009" width="1" style="18" customWidth="1"/>
    <col min="13010" max="13010" width="21.75" style="18" customWidth="1"/>
    <col min="13011" max="13011" width="91.875" style="18" customWidth="1"/>
    <col min="13012" max="13263" width="9" style="18"/>
    <col min="13264" max="13264" width="0" style="18" hidden="1" customWidth="1"/>
    <col min="13265" max="13265" width="1" style="18" customWidth="1"/>
    <col min="13266" max="13266" width="21.75" style="18" customWidth="1"/>
    <col min="13267" max="13267" width="91.875" style="18" customWidth="1"/>
    <col min="13268" max="13519" width="9" style="18"/>
    <col min="13520" max="13520" width="0" style="18" hidden="1" customWidth="1"/>
    <col min="13521" max="13521" width="1" style="18" customWidth="1"/>
    <col min="13522" max="13522" width="21.75" style="18" customWidth="1"/>
    <col min="13523" max="13523" width="91.875" style="18" customWidth="1"/>
    <col min="13524" max="13775" width="9" style="18"/>
    <col min="13776" max="13776" width="0" style="18" hidden="1" customWidth="1"/>
    <col min="13777" max="13777" width="1" style="18" customWidth="1"/>
    <col min="13778" max="13778" width="21.75" style="18" customWidth="1"/>
    <col min="13779" max="13779" width="91.875" style="18" customWidth="1"/>
    <col min="13780" max="14031" width="9" style="18"/>
    <col min="14032" max="14032" width="0" style="18" hidden="1" customWidth="1"/>
    <col min="14033" max="14033" width="1" style="18" customWidth="1"/>
    <col min="14034" max="14034" width="21.75" style="18" customWidth="1"/>
    <col min="14035" max="14035" width="91.875" style="18" customWidth="1"/>
    <col min="14036" max="14287" width="9" style="18"/>
    <col min="14288" max="14288" width="0" style="18" hidden="1" customWidth="1"/>
    <col min="14289" max="14289" width="1" style="18" customWidth="1"/>
    <col min="14290" max="14290" width="21.75" style="18" customWidth="1"/>
    <col min="14291" max="14291" width="91.875" style="18" customWidth="1"/>
    <col min="14292" max="14543" width="9" style="18"/>
    <col min="14544" max="14544" width="0" style="18" hidden="1" customWidth="1"/>
    <col min="14545" max="14545" width="1" style="18" customWidth="1"/>
    <col min="14546" max="14546" width="21.75" style="18" customWidth="1"/>
    <col min="14547" max="14547" width="91.875" style="18" customWidth="1"/>
    <col min="14548" max="14799" width="9" style="18"/>
    <col min="14800" max="14800" width="0" style="18" hidden="1" customWidth="1"/>
    <col min="14801" max="14801" width="1" style="18" customWidth="1"/>
    <col min="14802" max="14802" width="21.75" style="18" customWidth="1"/>
    <col min="14803" max="14803" width="91.875" style="18" customWidth="1"/>
    <col min="14804" max="15055" width="9" style="18"/>
    <col min="15056" max="15056" width="0" style="18" hidden="1" customWidth="1"/>
    <col min="15057" max="15057" width="1" style="18" customWidth="1"/>
    <col min="15058" max="15058" width="21.75" style="18" customWidth="1"/>
    <col min="15059" max="15059" width="91.875" style="18" customWidth="1"/>
    <col min="15060" max="15311" width="9" style="18"/>
    <col min="15312" max="15312" width="0" style="18" hidden="1" customWidth="1"/>
    <col min="15313" max="15313" width="1" style="18" customWidth="1"/>
    <col min="15314" max="15314" width="21.75" style="18" customWidth="1"/>
    <col min="15315" max="15315" width="91.875" style="18" customWidth="1"/>
    <col min="15316" max="15567" width="9" style="18"/>
    <col min="15568" max="15568" width="0" style="18" hidden="1" customWidth="1"/>
    <col min="15569" max="15569" width="1" style="18" customWidth="1"/>
    <col min="15570" max="15570" width="21.75" style="18" customWidth="1"/>
    <col min="15571" max="15571" width="91.875" style="18" customWidth="1"/>
    <col min="15572" max="15823" width="9" style="18"/>
    <col min="15824" max="15824" width="0" style="18" hidden="1" customWidth="1"/>
    <col min="15825" max="15825" width="1" style="18" customWidth="1"/>
    <col min="15826" max="15826" width="21.75" style="18" customWidth="1"/>
    <col min="15827" max="15827" width="91.875" style="18" customWidth="1"/>
    <col min="15828" max="16079" width="9" style="18"/>
    <col min="16080" max="16080" width="0" style="18" hidden="1" customWidth="1"/>
    <col min="16081" max="16081" width="1" style="18" customWidth="1"/>
    <col min="16082" max="16082" width="21.75" style="18" customWidth="1"/>
    <col min="16083" max="16083" width="91.875" style="18" customWidth="1"/>
    <col min="16084" max="16384" width="9" style="18"/>
  </cols>
  <sheetData>
    <row r="1" spans="3:5" s="16" customFormat="1" ht="21" customHeight="1" x14ac:dyDescent="0.25">
      <c r="C1" s="161" t="s">
        <v>276</v>
      </c>
      <c r="D1" s="161"/>
    </row>
    <row r="2" spans="3:5" s="17" customFormat="1" ht="13.5" customHeight="1" x14ac:dyDescent="0.25">
      <c r="C2" s="162" t="s">
        <v>127</v>
      </c>
      <c r="D2" s="163"/>
    </row>
    <row r="3" spans="3:5" s="17" customFormat="1" ht="61.5" customHeight="1" x14ac:dyDescent="0.25">
      <c r="C3" s="47" t="s">
        <v>189</v>
      </c>
      <c r="D3" s="159" t="s">
        <v>188</v>
      </c>
      <c r="E3" s="160"/>
    </row>
    <row r="4" spans="3:5" s="17" customFormat="1" ht="45" customHeight="1" x14ac:dyDescent="0.25">
      <c r="C4" s="47" t="s">
        <v>191</v>
      </c>
      <c r="D4" s="159" t="s">
        <v>190</v>
      </c>
      <c r="E4" s="160"/>
    </row>
    <row r="5" spans="3:5" s="17" customFormat="1" ht="43.5" customHeight="1" x14ac:dyDescent="0.25">
      <c r="C5" s="47" t="s">
        <v>217</v>
      </c>
      <c r="D5" s="159" t="s">
        <v>216</v>
      </c>
      <c r="E5" s="160"/>
    </row>
    <row r="6" spans="3:5" s="17" customFormat="1" ht="66" customHeight="1" x14ac:dyDescent="0.25">
      <c r="C6" s="40" t="s">
        <v>180</v>
      </c>
      <c r="D6" s="159" t="s">
        <v>196</v>
      </c>
      <c r="E6" s="160"/>
    </row>
    <row r="7" spans="3:5" s="42" customFormat="1" ht="19.5" customHeight="1" x14ac:dyDescent="0.25">
      <c r="C7" s="162" t="s">
        <v>158</v>
      </c>
      <c r="D7" s="164"/>
    </row>
    <row r="8" spans="3:5" ht="51" customHeight="1" x14ac:dyDescent="0.2">
      <c r="C8" s="50" t="s">
        <v>224</v>
      </c>
      <c r="D8" s="159" t="s">
        <v>297</v>
      </c>
      <c r="E8" s="160"/>
    </row>
    <row r="9" spans="3:5" ht="69.75" customHeight="1" x14ac:dyDescent="0.2">
      <c r="C9" s="57" t="s">
        <v>231</v>
      </c>
      <c r="D9" s="159" t="s">
        <v>275</v>
      </c>
      <c r="E9" s="160"/>
    </row>
    <row r="10" spans="3:5" s="44" customFormat="1" ht="20.25" customHeight="1" x14ac:dyDescent="0.25">
      <c r="C10" s="162" t="s">
        <v>163</v>
      </c>
      <c r="D10" s="164"/>
    </row>
    <row r="11" spans="3:5" ht="81" customHeight="1" x14ac:dyDescent="0.2">
      <c r="C11" s="41" t="s">
        <v>162</v>
      </c>
      <c r="D11" s="159" t="s">
        <v>221</v>
      </c>
      <c r="E11" s="160"/>
    </row>
    <row r="12" spans="3:5" ht="72.75" customHeight="1" x14ac:dyDescent="0.2">
      <c r="C12" s="54" t="s">
        <v>223</v>
      </c>
      <c r="D12" s="159" t="s">
        <v>222</v>
      </c>
      <c r="E12" s="160"/>
    </row>
    <row r="13" spans="3:5" ht="102.75" customHeight="1" x14ac:dyDescent="0.2">
      <c r="C13" s="54" t="s">
        <v>225</v>
      </c>
      <c r="D13" s="159" t="s">
        <v>253</v>
      </c>
      <c r="E13" s="160"/>
    </row>
  </sheetData>
  <mergeCells count="13">
    <mergeCell ref="D12:E12"/>
    <mergeCell ref="D11:E11"/>
    <mergeCell ref="D13:E13"/>
    <mergeCell ref="D9:E9"/>
    <mergeCell ref="C1:D1"/>
    <mergeCell ref="C2:D2"/>
    <mergeCell ref="C7:D7"/>
    <mergeCell ref="C10:D10"/>
    <mergeCell ref="D6:E6"/>
    <mergeCell ref="D3:E3"/>
    <mergeCell ref="D4:E4"/>
    <mergeCell ref="D5:E5"/>
    <mergeCell ref="D8:E8"/>
  </mergeCell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غير عراقيين</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ISX Web</cp:lastModifiedBy>
  <cp:lastPrinted>2017-07-18T10:40:08Z</cp:lastPrinted>
  <dcterms:created xsi:type="dcterms:W3CDTF">2011-02-10T19:21:44Z</dcterms:created>
  <dcterms:modified xsi:type="dcterms:W3CDTF">2017-07-18T11:02:20Z</dcterms:modified>
</cp:coreProperties>
</file>