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40" yWindow="10710" windowWidth="20115" windowHeight="1185"/>
  </bookViews>
  <sheets>
    <sheet name="نشرة التداول" sheetId="1" r:id="rId1"/>
    <sheet name="الاجانب" sheetId="9" r:id="rId2"/>
    <sheet name="الغير المتداولة" sheetId="8" r:id="rId3"/>
    <sheet name="الشركات المتوقفة" sheetId="4" r:id="rId4"/>
    <sheet name="اخبار الشركات" sheetId="5" r:id="rId5"/>
  </sheets>
  <calcPr calcId="144525"/>
</workbook>
</file>

<file path=xl/calcChain.xml><?xml version="1.0" encoding="utf-8"?>
<calcChain xmlns="http://schemas.openxmlformats.org/spreadsheetml/2006/main">
  <c r="F13" i="9" l="1"/>
  <c r="F12" i="9"/>
  <c r="E12" i="9"/>
  <c r="E13" i="9" s="1"/>
  <c r="D12" i="9"/>
  <c r="F9" i="9"/>
  <c r="E9" i="9"/>
  <c r="D9" i="9"/>
  <c r="D13" i="9" s="1"/>
  <c r="L21" i="1" l="1"/>
  <c r="M21" i="1"/>
  <c r="N21" i="1"/>
  <c r="M54" i="1"/>
  <c r="N54" i="1"/>
  <c r="L54" i="1"/>
  <c r="L40" i="1"/>
  <c r="M40" i="1"/>
  <c r="M44" i="1" s="1"/>
  <c r="N40" i="1"/>
  <c r="N44" i="1" s="1"/>
  <c r="L36" i="1"/>
  <c r="M36" i="1"/>
  <c r="N36" i="1"/>
  <c r="L29" i="1"/>
  <c r="L44" i="1" s="1"/>
  <c r="L55" i="1" s="1"/>
  <c r="M29" i="1"/>
  <c r="N29" i="1"/>
  <c r="N55" i="1" l="1"/>
  <c r="M55" i="1"/>
</calcChain>
</file>

<file path=xl/sharedStrings.xml><?xml version="1.0" encoding="utf-8"?>
<sst xmlns="http://schemas.openxmlformats.org/spreadsheetml/2006/main" count="436" uniqueCount="334">
  <si>
    <t>سوق العراق للاوراق المالية</t>
  </si>
  <si>
    <t xml:space="preserve">القيمة المتداولة </t>
  </si>
  <si>
    <t xml:space="preserve">الاسهم المتداولة </t>
  </si>
  <si>
    <t>الصفقات</t>
  </si>
  <si>
    <t>المؤشر60</t>
  </si>
  <si>
    <t>نسبة التغير %</t>
  </si>
  <si>
    <t xml:space="preserve">الشركات المدرجة </t>
  </si>
  <si>
    <t xml:space="preserve">الشركات المتداولة </t>
  </si>
  <si>
    <t>الشركات المرتفعة</t>
  </si>
  <si>
    <t>الشركات المنخفضة</t>
  </si>
  <si>
    <t>شركات الهيئة العامة</t>
  </si>
  <si>
    <t>المتوقفة بقرار من الهيئة</t>
  </si>
  <si>
    <t xml:space="preserve">الشركات غير المتداولة </t>
  </si>
  <si>
    <t xml:space="preserve">اسم الشركة </t>
  </si>
  <si>
    <t>رمز الشركة</t>
  </si>
  <si>
    <t>افتتاح</t>
  </si>
  <si>
    <t xml:space="preserve">اعلى سعر </t>
  </si>
  <si>
    <t xml:space="preserve">ادنى سعر </t>
  </si>
  <si>
    <t>المعدل الحالي</t>
  </si>
  <si>
    <t>المعدل السابق</t>
  </si>
  <si>
    <t>سعر الاغلاق</t>
  </si>
  <si>
    <t>اغلاق سابق</t>
  </si>
  <si>
    <t>التغير (%)</t>
  </si>
  <si>
    <t>قطاع المصارف</t>
  </si>
  <si>
    <t>مجموع قطاع المصارف</t>
  </si>
  <si>
    <t>قطاع الخدمات</t>
  </si>
  <si>
    <t>قطاع الصناعة</t>
  </si>
  <si>
    <t>مجموع قطاع الصناعة</t>
  </si>
  <si>
    <t>قطاع الزراعة</t>
  </si>
  <si>
    <t>مجموع السوق النظامي</t>
  </si>
  <si>
    <t>اسم الشركة</t>
  </si>
  <si>
    <t>اغلاق</t>
  </si>
  <si>
    <t xml:space="preserve">الاكثر نشاطا حسب الاسهم المتداولة </t>
  </si>
  <si>
    <t xml:space="preserve">الاكثر نشاطا حسب القيمة المتداولة </t>
  </si>
  <si>
    <t>معدل السعر السابق</t>
  </si>
  <si>
    <t>سعر الاغلاق السابق</t>
  </si>
  <si>
    <t>قطاع التأمين</t>
  </si>
  <si>
    <t>قطاع الاستثمار</t>
  </si>
  <si>
    <t>ــــــــــ</t>
  </si>
  <si>
    <t>الفلوجة لانتاج المواد الانشائية (IFCM)</t>
  </si>
  <si>
    <t>صناعة المواد الانشائية الحديثة (IMCM)</t>
  </si>
  <si>
    <t>صناعات الاصباغ الحديثة (IMPI)</t>
  </si>
  <si>
    <t>الصناعات الخفيفة (ITLI)</t>
  </si>
  <si>
    <t>مصرف دار السلام (BDSI)</t>
  </si>
  <si>
    <t>مصرف دجلة والفرات (BDFD)</t>
  </si>
  <si>
    <t>مصرف الاقتصاد (BEFI)</t>
  </si>
  <si>
    <t>الصناعات الالكترونية (IELI)</t>
  </si>
  <si>
    <t>نقل المنتجات النفطية (SIGT)</t>
  </si>
  <si>
    <t>البادية للنقل العام (SBAG)</t>
  </si>
  <si>
    <t>الخير للاستثمار المالي (VKHF)</t>
  </si>
  <si>
    <t>مصرف الاتحاد العراقي (BUOI)</t>
  </si>
  <si>
    <t>صناعة وتجارة الكارتون (IICM)</t>
  </si>
  <si>
    <t xml:space="preserve">Web site : www.isx-iq.net     E-mail : info-isx@isx-iq.net   07834000034 - 07711211522 - 07270094594  : ص . ب :3607 العلوية  الهاتف </t>
  </si>
  <si>
    <t xml:space="preserve">الاسهم المتداولة  </t>
  </si>
  <si>
    <t>التغير(%)</t>
  </si>
  <si>
    <t>تاريخ الايقاف</t>
  </si>
  <si>
    <t>سبب الايقاف والملاحظات</t>
  </si>
  <si>
    <t>الاكثر خسارة</t>
  </si>
  <si>
    <t>مصرف الشمال(BNOR)</t>
  </si>
  <si>
    <t>BWOR</t>
  </si>
  <si>
    <t xml:space="preserve">مصرف العالم الاسلامي </t>
  </si>
  <si>
    <t>قطاع الاتصالات</t>
  </si>
  <si>
    <t>المصرف المتحد</t>
  </si>
  <si>
    <t>BUND</t>
  </si>
  <si>
    <t>مصرف المنصور</t>
  </si>
  <si>
    <t>BMNS</t>
  </si>
  <si>
    <t>الوئام للاستثمار المالي</t>
  </si>
  <si>
    <t>VWIF</t>
  </si>
  <si>
    <t>الخاتم للاتصالات</t>
  </si>
  <si>
    <t>TZNI</t>
  </si>
  <si>
    <t>فندق اشور(HASH)</t>
  </si>
  <si>
    <t>الامين للتأمين</t>
  </si>
  <si>
    <t>NAME</t>
  </si>
  <si>
    <t>مصرف الخليج</t>
  </si>
  <si>
    <t>BGUC</t>
  </si>
  <si>
    <t>النخبة للمقاولات العامة</t>
  </si>
  <si>
    <t>SNUC</t>
  </si>
  <si>
    <t>الباتك للاستثمارات المالية(VBAT)</t>
  </si>
  <si>
    <t>الحديثة للانتاج الحيواني(AMAP)</t>
  </si>
  <si>
    <t>فنادق عشتار(HISH)</t>
  </si>
  <si>
    <t>العراقية للاعمال الهندسية(IIEW)</t>
  </si>
  <si>
    <t>الهلال الصناعية (IHLI)</t>
  </si>
  <si>
    <t>عدم تقديم البيانات المالية السنوية لعام 2018.سعر الاغلاق (0.210) دينار.</t>
  </si>
  <si>
    <t>عدم تقديم البيانات المالية السنوية لعام 2018.سعر الاغلاق (0.820) دينار.</t>
  </si>
  <si>
    <t>عدم تقديم البيانات المالية السنوية لعام 2018.سعر الاغلاق (0.480) دينار.</t>
  </si>
  <si>
    <t>قطاع الفنادق</t>
  </si>
  <si>
    <t>المصرف العراقي الاسلامي</t>
  </si>
  <si>
    <t>BIIB</t>
  </si>
  <si>
    <t>الكيمياوية والبلاستيكية</t>
  </si>
  <si>
    <t>INCP</t>
  </si>
  <si>
    <t>المعدنية والدراجات</t>
  </si>
  <si>
    <t>IMIB</t>
  </si>
  <si>
    <t>دار السلام للتأمين</t>
  </si>
  <si>
    <t>NDSA</t>
  </si>
  <si>
    <t>مصرف سومر التجاري</t>
  </si>
  <si>
    <t>BSUC</t>
  </si>
  <si>
    <t>المنتجات الزراعية</t>
  </si>
  <si>
    <t>AIRP</t>
  </si>
  <si>
    <t>مصرف الجنوب الاسلامي</t>
  </si>
  <si>
    <t>BJAB</t>
  </si>
  <si>
    <t>مصرف جيهان</t>
  </si>
  <si>
    <t>BCIH</t>
  </si>
  <si>
    <t>مصرف القرطاس</t>
  </si>
  <si>
    <t>BQUR</t>
  </si>
  <si>
    <t>المصرف التجاري</t>
  </si>
  <si>
    <t>BCOI</t>
  </si>
  <si>
    <t>فندق فلسطين</t>
  </si>
  <si>
    <t>HPAL</t>
  </si>
  <si>
    <t>انتاج وتسويق اللحوم</t>
  </si>
  <si>
    <t>AIPM</t>
  </si>
  <si>
    <t>مصرف كوردستان</t>
  </si>
  <si>
    <t>BKUI</t>
  </si>
  <si>
    <t>الكندي لانتاج اللقاحات</t>
  </si>
  <si>
    <t>IKLV</t>
  </si>
  <si>
    <t xml:space="preserve">مصرف العطاء الاسلامي </t>
  </si>
  <si>
    <t>BLAD</t>
  </si>
  <si>
    <t>BBAY</t>
  </si>
  <si>
    <t>مصرف بابل</t>
  </si>
  <si>
    <t xml:space="preserve">بغداد العراق للنقل العام </t>
  </si>
  <si>
    <t>SBPT</t>
  </si>
  <si>
    <t>العراقية للنقل البري</t>
  </si>
  <si>
    <t>SILT</t>
  </si>
  <si>
    <t>بين النهرين للاستثمارات المالية</t>
  </si>
  <si>
    <t>VMES</t>
  </si>
  <si>
    <t>مصرف الاستثمار</t>
  </si>
  <si>
    <t>BIBI</t>
  </si>
  <si>
    <t>المنصور الدوائية</t>
  </si>
  <si>
    <t>IMAP</t>
  </si>
  <si>
    <t>عدم تقديم الافصاح الفصلي لعام 2017 واستمرار الايقاف لعدم تقديم الافصاح السنوي للاعوام 2016و2017 و2018والافصاح الفصلي لعامي 2018 و 2019 . سعر الاغلاق (0.220) دينار.</t>
  </si>
  <si>
    <t>عدم تقديم الافصاح السنوي للاعوام 2016 و2017و2018 . سعر الاغلاق (0.290) دينار.</t>
  </si>
  <si>
    <t>عدم تقديم الافصاح السنوي للاعوام 2016 و2017 و2018 واستمرار الايقاف لعدم تقديم الافصاح الفصلي للفصل الثاني والثالث لعام 2017 والافصاح الفصلي لعام 2018 و2019 . سعر الاغلاق (0.550) دينار.</t>
  </si>
  <si>
    <t>عدم تقديم البيانات المالية السنوية لعامي 2017 و2018.سعر الاغلاق (0.110) دينار.</t>
  </si>
  <si>
    <t>وضع المصرف تحت وصاية البنك المركزي العراقي واستمرار الايقاف لعدم تقديم الافصاح السنوي للاعوام 2016و2017و2018. سعر الاغلاق (0.250) دينار .</t>
  </si>
  <si>
    <t>عدم تقديم الافصاح الفصلي لعام 2015 واستمرار الايقاف لعدم تقديم الافصاح السنوي للاعوام 2014 و2015 و2016 و2017 و2018  والافصاح الفصلي للاعوام 2016و2017و2018، سعر الاغلاق (1.510) دينار.</t>
  </si>
  <si>
    <t xml:space="preserve"> الشركات الموقوفة عن التداول بقرار من هيئة الاوراق المالية </t>
  </si>
  <si>
    <t>فندق بابل</t>
  </si>
  <si>
    <t>HBAY</t>
  </si>
  <si>
    <t>انتاج الالبسة الجاهزة</t>
  </si>
  <si>
    <t>IRMC</t>
  </si>
  <si>
    <t>ينظم سوق العراق للاوراق المالية التعامل باسهم الشركات المساهمة العراقية المدرجة والمسجلة في مركز الايداع العراقي ، من خلال شركات الوساطة العراقية المرخصة من قبل هيئة الاوراق المالية</t>
  </si>
  <si>
    <t>انعقاد الاجتماع الهيئة العامة للشركة لزيادة راس مال الشركة وفق المادة (56/رابعا) من قانون الشركات ، واستمرار الايقاف بقرار من هيئة الاوراق المالية لحين تقديم حسابات كاملة وواضحة حسب المعايير المحاسبية لعام 2017،واستمرار الايقاف لعدم تقديم الافصاح السنوي لعام 2018 .</t>
  </si>
  <si>
    <t>سد الموصل السياحية</t>
  </si>
  <si>
    <t>HTVM</t>
  </si>
  <si>
    <t>مصرف الشرق الاوسط</t>
  </si>
  <si>
    <t>BIME</t>
  </si>
  <si>
    <t>ابداع الشرق الاوسط</t>
  </si>
  <si>
    <t>SIBD</t>
  </si>
  <si>
    <t>فنادق كربلاء</t>
  </si>
  <si>
    <t>HKAR</t>
  </si>
  <si>
    <t>المصرف الدولي الاسلامي</t>
  </si>
  <si>
    <t>BINT</t>
  </si>
  <si>
    <t>المنافع للتحويل المالي(MTMA)</t>
  </si>
  <si>
    <t xml:space="preserve">مصرف الائتمان </t>
  </si>
  <si>
    <t>BROI</t>
  </si>
  <si>
    <t xml:space="preserve">ايقاف التداول على اسهم شركة المنافع للتحويل المالي المالي اعتبارا من جلسة 2020/2/17 بعد قرار البنك المركزي العراقي الصادر بالكتاب المرقم 5/9 29439 في 2019/12/31 تحويل نشاطها الى شركة صرافة فئة ( A ) </t>
  </si>
  <si>
    <t>HMAN</t>
  </si>
  <si>
    <t>فنادق المنصور</t>
  </si>
  <si>
    <t>BQAB</t>
  </si>
  <si>
    <t>مصرف ايلاف الاسلامي</t>
  </si>
  <si>
    <t>BELF</t>
  </si>
  <si>
    <t>قطاع التامين</t>
  </si>
  <si>
    <t>الاكثر ربحية</t>
  </si>
  <si>
    <t xml:space="preserve">المسؤولية القانونية استنادأ الى قانون رقم 74 لسنة 2004 </t>
  </si>
  <si>
    <t>فندق السدير</t>
  </si>
  <si>
    <t>HSAD</t>
  </si>
  <si>
    <t>مصرف أمين العراق الاسلامي</t>
  </si>
  <si>
    <t>BAME</t>
  </si>
  <si>
    <t>مجموع السوق الثاني</t>
  </si>
  <si>
    <t>مجموع السوقين</t>
  </si>
  <si>
    <t xml:space="preserve">اسماك الشرق الاوسط </t>
  </si>
  <si>
    <t>AMEF</t>
  </si>
  <si>
    <t>مصرف الثقة الدولي</t>
  </si>
  <si>
    <t>BTRU</t>
  </si>
  <si>
    <t>مجموع قطاع الخدمات</t>
  </si>
  <si>
    <t>تصنيع وتسويق التمور(IIDP)</t>
  </si>
  <si>
    <t>عدم تقديم البيانات المالية السنوية للسنة المالية المنتهية في2019/8/31 .سعر الاغلاق (1.200) دينار.</t>
  </si>
  <si>
    <t>مجموع قطاع الاتصالات</t>
  </si>
  <si>
    <t xml:space="preserve">آسياسيل للاتصالات </t>
  </si>
  <si>
    <t>TASC</t>
  </si>
  <si>
    <t>بغداد للمشروبات الغازية</t>
  </si>
  <si>
    <t>IBSD</t>
  </si>
  <si>
    <t>السجاد والمفروشات</t>
  </si>
  <si>
    <t>IITC</t>
  </si>
  <si>
    <t>مصرف عبر العراق</t>
  </si>
  <si>
    <t>BTRI</t>
  </si>
  <si>
    <t>شركة الريباس للدواجن والاعلاف</t>
  </si>
  <si>
    <t>AREB</t>
  </si>
  <si>
    <t>الامين للاستثمار المالي</t>
  </si>
  <si>
    <t>VAMF</t>
  </si>
  <si>
    <t>اولاً : أخبار الشركات .</t>
  </si>
  <si>
    <t>مصرف القابض الاسلامي</t>
  </si>
  <si>
    <t>الاهلية للتأمين</t>
  </si>
  <si>
    <t>NAHF</t>
  </si>
  <si>
    <t>قررت الهيئة العامة في اجتماعها المنعقد في 2020/8/12 زيادة رأسمال الشركة  من (2.500) مليار دينار الى (7) مليار دينار  وفق المادة (55/اولا) من قانون الشركات .</t>
  </si>
  <si>
    <t>الاهلية للتأمين(NAHF)</t>
  </si>
  <si>
    <t>مصرف نور العراق الاسلامي</t>
  </si>
  <si>
    <t>BINI</t>
  </si>
  <si>
    <t>آسياسيل للاتصالات (TASC)</t>
  </si>
  <si>
    <t>السجاد والمفروشات (IITC)</t>
  </si>
  <si>
    <t>دعت الشركة مساهميها لاستلام الارباح السنوية لعام 2019 بنسبة (15%) في مقر الشركة مع جلب المستمسكات الثبوتية او بموجب وكالة مصدقة.</t>
  </si>
  <si>
    <t>المصرف الوطني الاسلامي</t>
  </si>
  <si>
    <t>BNAI</t>
  </si>
  <si>
    <t xml:space="preserve">ثانياً : الشركات المساهمة المتوقفة عن التداول لانعقاد هيئاتها العامة . </t>
  </si>
  <si>
    <t>ثالثاً : الشركات التي في التداول برأسمال الشركة المدرج (قبل الزيادة والرسملة).</t>
  </si>
  <si>
    <t>رابعاً : الشركات التي لديها توزيع أرباح .</t>
  </si>
  <si>
    <t>الخياطة الحديثة (IMOS)</t>
  </si>
  <si>
    <t>مجموع قطاع الفنادق والسياحة</t>
  </si>
  <si>
    <t>قطاع الفنادق والسياحة</t>
  </si>
  <si>
    <t>الموصل لمدن الالعاب(SMOF)</t>
  </si>
  <si>
    <t>الامين للاستثمارات العقارية (SAEI)</t>
  </si>
  <si>
    <t>تم بدء الاكتتاب اعتبارا من يوم  2020/9/13على الاسهم المطروحة البالغة (1,180,688,000) سهم ولمدة (30) في مصرف بغداد (الفرع الرئيسي وفرع الحارثية ) , تنفيذا لقرار الهيئة العامة المنعقدة بتاريخ 2019/7/9 زيادة رأسمال الشركة من (3,819,312,000)  دينار الى (5) مليار دينار وفق المادة (55/اولا) من قانون الشركات .</t>
  </si>
  <si>
    <t>الامين للتأمين(NAME)</t>
  </si>
  <si>
    <t>مصرف الطيف الاسلامي(BTIB)</t>
  </si>
  <si>
    <t>مصرف زين العراق الاسلامي</t>
  </si>
  <si>
    <t>BZII</t>
  </si>
  <si>
    <t>الاهلية للانتاج الزراعي(AAHP)</t>
  </si>
  <si>
    <t>الخليج للتأمين(NGIR)</t>
  </si>
  <si>
    <t>بغداد لمواد التغليف (IBPM)</t>
  </si>
  <si>
    <t xml:space="preserve">فندق بغداد </t>
  </si>
  <si>
    <t>HBAG</t>
  </si>
  <si>
    <t>مصرف اربيل(BERI)</t>
  </si>
  <si>
    <t>المصرف الاهلي(BNOI)</t>
  </si>
  <si>
    <t>مصرف اشور</t>
  </si>
  <si>
    <t>BASH</t>
  </si>
  <si>
    <t>الزوراء للاستثمار المالي(VZAF)</t>
  </si>
  <si>
    <t>مصرف آسيا العراق الاسلامي(BAIB)</t>
  </si>
  <si>
    <t>المعمورة العقارية(SMRI)</t>
  </si>
  <si>
    <t>قطاع الزراعي</t>
  </si>
  <si>
    <t>مجموع قطاع الزراعي</t>
  </si>
  <si>
    <t>مصرف الاقليم التجاري(BRTB)</t>
  </si>
  <si>
    <t>عدم تقديم البيانات المالية الفصلية للفصل الاول لعام 2020.سعر الاغلاق (1.000) دينار.</t>
  </si>
  <si>
    <t>الصنائع الكيمياوية العصرية(IMCI)</t>
  </si>
  <si>
    <t>عدم تقديم البيانات المالية الفصلية للفصل الاول لعام 2020.سعر الاغلاق (60.000) دينار.</t>
  </si>
  <si>
    <t>الحمراء للتأمين(NHAM)</t>
  </si>
  <si>
    <t>عدم تقديم البيانات المالية الفصلية للفصل الاول لعام 2020.سعر الاغلاق (0.420) دينار.</t>
  </si>
  <si>
    <t>الوطنية لصناعات الاثاث المنزلي(IHFI)</t>
  </si>
  <si>
    <t>عدم تقديم البيانات المالية الفصلية للفصل الاول لعام 2020.سعر الاغلاق (1.400) دينار.</t>
  </si>
  <si>
    <t>بين النهرين للاستثمارات المالية(VMES)</t>
  </si>
  <si>
    <t>مصرف المستشار الاسلامي</t>
  </si>
  <si>
    <t>BMUI</t>
  </si>
  <si>
    <t xml:space="preserve"> وضع المصرف تحت وصاية البنك المركزي العراقي واستمرار الايقاف لعدم تقديم الافصاح السنوي للاعوام 2015 و2016 و2017 و2018والافصاح الفصلي للفصل الثالث لعام 2019 والافصاح الفصلي للفصل الاول 2020. سعر الاغلاق (0.130) دينار.</t>
  </si>
  <si>
    <t>عدم تقديم الافصاح السنوي للاعوام 2016 و2017 و2018واستمرار الايقاف لعدم تقديم الافصاح الفصلي للفصل الثاني والثالث لعام 2017 والافصاح الفصلي لعامي 2018 و 2019 والافصاح الفصلي للفصل الاول 2020  . سعر الاغلاق (0.270) دينار.</t>
  </si>
  <si>
    <t>عدم تقديم الافصاح السنوي للاعوام 2014 و2015  و2016و2017 و2018  والافصاح الفصلي للاعوام 2016و2017و2018و2019،والافصاح الفصلي للفصل الاول 2020 . سعر الاغلاق (1.250) دينار.</t>
  </si>
  <si>
    <t>عدم تقديم الافصاح الفصلي لعام 2015 واستمرار الايقاف لعدم تقديم الافصاح السنوي للاعوام 2014 و2015 و2016 و2017 و2018 والافصاح الفصلي للاعوام 2016و2017و2018و2019 والافصاح الفصلي للفصل الاول 2020، سعر الاغلاق (0.470) دينار.</t>
  </si>
  <si>
    <t>عدم تقديم الافصاح الفصلي لعام 2017 واستمرار الايقاف لعدم تقديم الافصاح السنوي للاعوام 2016و2017و2018 والافصاح الفصلي لعامي 2018و2019 والافصاح الفصلي للفصل الاول 2020. سعر الاغلاق (0.590) دينار.</t>
  </si>
  <si>
    <t>عدم تقديم البيانات المالية السنوية لعام 2018 والافصاح الفصلي للفصل الاول 2020.سعر الاغلاق (10.500) دينار.</t>
  </si>
  <si>
    <t>عدم تقديم البيانات المالية السنوية لعام 2018 والافصاح الفصلي للفصل الاول 2020.سعر الاغلاق (0.450) دينار.</t>
  </si>
  <si>
    <t>عدم تقديم الافصاح الفصلي لعام  2016 واستمرار الايقاف لعدم تقديم الافصاح السنوي للاعوام 2015 و 2016و2017 و2018والافصاح الفصلي لعامي 2017 و2018  والفصل الثاني والثالث لعام 2019 والافصاح الفصلي للفصل الاول 2020. سعر الاغلاق (0.310) دينار.</t>
  </si>
  <si>
    <t>عدم تقديم الافصاح السنوي للاعوام 2016و2017 و2018والافصاح الفصلي لعام 2018 والفصل الثاني والثالث لعام 2019 والافصاح الفصلي للفصل الاول 2020. سعر الاغلاق (0.450) دينار.</t>
  </si>
  <si>
    <t>عدم تقديم البيانات المالية الفصلية للفصل الاول والثاني والثالث لعام 2019 والافصاح الفصلي للفصل الاول 2020.سعر الاغلاق (6.400) دينار.</t>
  </si>
  <si>
    <t>الخياطة الحديثة</t>
  </si>
  <si>
    <t>المصرف الدولي الاسلامي(BINT)</t>
  </si>
  <si>
    <t>سيعقد اجتماع الهيئة العامة يوم الجمعة 2020/10/30 الساعة العاشرة صباحا في مقر الشركة ، لمناقشة الحسابات الختامية للسنة المالية 2019 ،انتخاب خمسة اعضاء اصليين ومثلهم احتياط لمجلس الادارة  . سيتم إيقاف التداول على أسهم الشركة إعتباراً من جلسة الثلاثاء 2020/10/27 .</t>
  </si>
  <si>
    <t>قررت الهيئة العامة في اجتماعها المنعقد في 2020/9/29 زيادة رأسمال الشركة  من (1) مليار دينار الى (2) مليار دينار  وفق المادة (55/اولا وثانيا) من قانون الشركات .</t>
  </si>
  <si>
    <t>IMOS</t>
  </si>
  <si>
    <t>BTIB</t>
  </si>
  <si>
    <t>مصرف الطيف الاسلامي</t>
  </si>
  <si>
    <t>SMOF</t>
  </si>
  <si>
    <t>الموصل لمدن الالعاب</t>
  </si>
  <si>
    <t>قررت الهيئة العامة في اجتماعها المنعقد في 2020/10/4 زيادة رأسمال الشركة  من (800) مليون دينار الى (1) مليار دينار  وفق المادة (55/ثانيا) من قانون الشركات .</t>
  </si>
  <si>
    <t>قررت الهيئة العامة في اجتماعها المنعقد في 2020/9/30 زيادة رأسمال الشركة  من (1.207.534.194) مليار دينار الى (153) مليار دينار  وفق المادة (55/اولا وثانيا) من قانون الشركات .</t>
  </si>
  <si>
    <t>مصرف جيهان(BCIH)</t>
  </si>
  <si>
    <t>سيعقد اجتماع الهيئة العامة يوم السبت 2020/10/24 الساعة العاشرة صباحا في مقر الشركة ، لمناقشة الحسابات الختامية للسنة المالية 2019 . سيتم إيقاف التداول على أسهم الشركة إعتباراً من جلسة الثلاثاء 2020/10/20 .</t>
  </si>
  <si>
    <t>مصرف الموصل(BMFI)</t>
  </si>
  <si>
    <t xml:space="preserve">العراقية لانتاج البذور </t>
  </si>
  <si>
    <t>AISP</t>
  </si>
  <si>
    <t>مصرف العربية الاسلامي</t>
  </si>
  <si>
    <t>BAAI</t>
  </si>
  <si>
    <t>سيعقد اجتماع الهيئة العامة يوم الاربعاء 2020/10/14 الساعة العاشرة صباحا في قاعة المحطة  ، لمناقشة الحسابات الختامية لعام 2019 ، مناقشة مقسوم الارباح ، انتخاب سبعة اعضاء اصليين ومثلهم احتياط لمجلس الادارة.تم إيقاف التداول على أسهم الشركة إعتباراً من جلسة الاحد 2020/10/11 .</t>
  </si>
  <si>
    <t>دعت الشركة مساهميها لاستلام الارباح السنوية لعام 2019 بنسبة (100%) إعتباراً من يوم الاثنين 2020/8/24 في فروع بنك عودة وفق أوقات الدوام الرسمي من الـ9 صباحاً لغاية الـ12:30 ظهراً مع جلب المستمسكات الثبوتية او بموجب وكالة مصدقة.</t>
  </si>
  <si>
    <t>دعت الشركة مساهميها لاستلام الارباح السنوية لعام 2019 بنسبة (70%) في مقر الشركة من الساعة الـ9 صباحاً لغاية الـ1 بعد الظهر إعتباراً من يوم الاربعاء 2020/8/26 ، مع جلب المستمسكات الثبوتية او بموجب وكالة مصدقة.</t>
  </si>
  <si>
    <t>مدينة العاب الكرخ</t>
  </si>
  <si>
    <t>SKTA</t>
  </si>
  <si>
    <t>تأجيل اجتماع الهيئة العامة ليوم الثلاثاء 2020/10/13 الساعة العاشرة صباحا في المركز الثقافي النفطي ، لمناقشة الحسابات الختامية لعام 2019 ، مناقشة الارباح المتحققة  ، زيادة رأسمال الشركة من (2)مليار دينار الى (7) مليار دينار وفق المادة (55/اولا) من قانون الشركات .تم إيقاف التداول على أسهم الشركة إعتباراً من جلسة الخميس 2020/10/1 .</t>
  </si>
  <si>
    <t>فنادق كربلاء(HKAR)</t>
  </si>
  <si>
    <t>سيعقد اجتماع الهيئة العامة يوم الاحد 2020/11/8 الساعة العاشرة صباحا في قاعة مصرف العطاء الاسلامي  ، لمناقشة الحسابات الختامية للاعوام 2019،2018،2017 ،الموافقة على اطفاء الخسارة المتحققة في سنة 2017 والبالغة (14،188،484) واطفاء الخسارة المتحققة في سنة 2018 البالغة (47،618،869) انتخاب خمسة اعضاء اصليين ومثلهم احتياط لمجلس الادارة  . سيتم إيقاف التداول على أسهم الشركة إعتباراً من جلسة الثلاثاء 2020/11/3 .</t>
  </si>
  <si>
    <t>سيعقد اجتماع الهيئة العامة يوم الاحد 2020/11/15 الساعة العاشرة صباحا في المدينة السياحية في سد الموصل /قاعة الف ليلة وليلة  ، لمناقشة الحسابات الختامية لعام 2019. سيتم إيقاف التداول على أسهم الشركة إعتباراً من جلسة الثلاثاء 2020/11/10 .</t>
  </si>
  <si>
    <t>سد الموصل السياحية(HTVM)</t>
  </si>
  <si>
    <t>دار السلام للتأمين(NDSA)</t>
  </si>
  <si>
    <t xml:space="preserve">طريق الخازر للمواد الانشائية </t>
  </si>
  <si>
    <t>IKHC</t>
  </si>
  <si>
    <t xml:space="preserve">مصرف بغداد </t>
  </si>
  <si>
    <t>BBOB</t>
  </si>
  <si>
    <t>الوطنية للاستثمارات السياحية</t>
  </si>
  <si>
    <t>HNTI</t>
  </si>
  <si>
    <t>سيعقد اجتماع الهيئة العامة يوم الاحد 2020/10/18 الساعة العاشرة صباحا في نادي الثقافي النفطي  ، لمناقشة الحسابات الختامية لعام 2019 ، مناقشة مقسوم الارباح. تم إيقاف التداول على أسهم الشركة إعتباراً من جلسة الثلاثاء 2020/10/13 .</t>
  </si>
  <si>
    <t>سيعقد اجتماع الهيئة العامة يوم الجمعة 2020/10/16 الساعة العاشرة صباحا في مقر الشركة ، لمناقشة الحسابات الختامية لعام 2019 ،  . تم إيقاف التداول على أسهم الشركة إعتباراً من جلسة الثلاثاء 2020/10/13 .</t>
  </si>
  <si>
    <t>مصرف الراجح</t>
  </si>
  <si>
    <t>BRAJ</t>
  </si>
  <si>
    <t>المصرف العراقي الاسلامي(BIIB)</t>
  </si>
  <si>
    <t xml:space="preserve"> بدء الاكتتاب اعتبارا من يوم  2020/10/12 على اسهم الاسهم المطروحة البالغة (52.792.465.806) سهم ولمدة (30) في مصرف عبرالعراق للاستثمار فرع الكرادة ، تنفيذا لقرار الهيئة العامة المنعقدة بتاريخ 2019/7/9 زيادة رأسمال الشركة من(100.207.534.194) سهم (153)  مليار سهم وفقا للمادة (55/اولا) من قانون الشركات .</t>
  </si>
  <si>
    <t>سيعقد اجتماع الهيئة العامة يوم السبت 2020/10/31 الساعة العاشرة صباحا في مقر الشركة ، لمناقشة الحسابات الختامية للسنة المالية 2019 ، مناقشة توزيع الارباح  . سيتم إيقاف التداول على أسهم الشركة إعتباراً من جلسة الثلاثاء 2020/10/27 .</t>
  </si>
  <si>
    <t>بغداد للمشروبات الغازية (IBSD)</t>
  </si>
  <si>
    <t>سيعقد اجتماع الهيئة العامة يوم الاثنين 2020/10/19 الساعة الثانية ظهرا في نادي الصيد  ، لمناقشة الحسابات الختامية لعام 2019 ، مناقشة توزيع الارباح لعام 2019 ، مناقشة زيادة رأس المال المصرف من (150) مليار الى (200) مليار سهم  وفق المادة (55/اولا) من قانون الشركات . تم إيقاف التداول على أسهم الشركة إعتباراً من جلسة الاربعاء 2020/10/14 .</t>
  </si>
  <si>
    <t>سيعقد اجتماع الهيئة العامة يوم الاثنين 2020/10/19 الساعة العاشرة صباحا في مقر الشركة ، لمناقشة الحسابات الختامية للسنة المالية المنتهية في 2020/3/31 ، اقرار توزيع الفائض المتراكم ، انتخاب حمسة اعضاء اصليين ومثلهم احتياط لمجلس الادارة . تم إيقاف التداول على أسهم الشركة إعتباراً من جلسة الاربعاء 2020/10/14 .</t>
  </si>
  <si>
    <t>مصرف التنمية الدولي</t>
  </si>
  <si>
    <t>BIDB</t>
  </si>
  <si>
    <t xml:space="preserve">الاوامر الخاصة </t>
  </si>
  <si>
    <t>تأجيل اجتماع الهيئة العامة ليوم الثلاثاء 2020/10/20 الساعة العاشرة صباحا في مقر الشركة ، لمناقشة الحسابات الختامية لعام 2019 ، مناقشة معالجة الخسارة ،انتخاب خمسة اعضاء اصليين ومثلهم احتياط لمجلس الادارة  . تم إيقاف التداول على أسهم الشركة إعتباراً من جلسة الخميس 2020/10/8 .</t>
  </si>
  <si>
    <t xml:space="preserve"> بدء الاكتتاب اعتبارا من يوم  2020/10/18 على اسهم الاسهم المطروحة البالغة (4.500) مليار سهم ولمدة (30) في مصرف عبرالعراق للاستثمار فرع الكرادة ، تنفيذا لقرار الهيئة العامة المنعقدة بتاريخ 2019/8/12 زيادة رأسمال الشركة من(2.500) مليار سهم (7)  مليار سهم وفقا للمادة (55/اولا) من قانون الشركات .</t>
  </si>
  <si>
    <t>الخياطة الحديثة(IMOS)</t>
  </si>
  <si>
    <t>سيعقد اجتماع الهيئة العامة يوم الثلاثاء 2020/10/20 الساعة العاشرة صباحا في مقر الشركة / اربيل، لمناقشة الحسابات الختامية للسنة المالية 2019 ،  مناقشة توزيع الارباح لعام 2019 . تم إيقاف التداول على أسهم الشركة إعتباراً من جلسة الخميس 2020/10/15 .</t>
  </si>
  <si>
    <t>مصرف الخليج(BGUC)</t>
  </si>
  <si>
    <t>مصرف المنصور(BMNS)</t>
  </si>
  <si>
    <t>سيعقد اجتماع الهيئة العامة يوم الاحد 2020/11/1 الساعة الواحد ظهرا في مقر الشركة ، لمناقشة الحسابات الختامية للسنة المالية 2019 ، مناقشة مقسوم الارباح لعام 2019، انتخاب سبعة اعضاء اصليين ومثلهم احتياط لمجلس الادارة   . سيتم إيقاف التداول على أسهم الشركة إعتباراً من جلسة الثلاثاء 2020/10/27 .</t>
  </si>
  <si>
    <t>مصرف الجنوب الاسلامي(BJAB)</t>
  </si>
  <si>
    <t>سيعقد اجتماع الهيئة العامة يوم الاربعاء 2020/10/28 الساعة العاشرة صباحا في قاعة مجلس الاعمال العراقي الهندي / عرصات الهندية ، لمناقشة الحسابات الختامية للسنة المالية 2019 ، مناقشة مقسوم الارباح  . سيتم إيقاف التداول على أسهم الشركة إعتباراً من جلسة الاحد 2020/10/25 .</t>
  </si>
  <si>
    <t>سيعقد اجتماع الهيئة العامة يوم السبت 2020/11/3 الساعة العاشرة صباحا في مقر الشركة ، لمناقشة الحسابات الختامية للسنة المالية 2019    . سيتم إيقاف التداول على أسهم الشركة إعتباراً من جلسة الخميس 2020/10/29 .</t>
  </si>
  <si>
    <t>أخبار الشركات المساهمة المدرجة في سوق العراق للاوراق المالية الاحد الموافق 2020/10/18</t>
  </si>
  <si>
    <t>تم اطلاق التداول على اسهم الشركة إعتباراً من يوم الاحد 2020/10/18 بعد اجتماع الهيئة العامة المنعقدة في 2020/10/13 المصادقة على الحسابات الختامية 2019، تدوير ارباح السنة الحالية  .</t>
  </si>
  <si>
    <t>سيعقد اجتماع الهيئة العامة يوم الثلاثاء 2020/10/27 الساعة العاشرة صباحا في مقر الشركة ، لمناقشة الحسابات الختامية للسنة المالية 2019   . سيتم إيقاف التداول على أسهم الشركة إعتباراً من جلسة الخميس 2020/10/22 .</t>
  </si>
  <si>
    <t xml:space="preserve"> الشركات غير المتداولة في السوق الثاني لجلسة الاحد الموافق 2020/10/18</t>
  </si>
  <si>
    <t>الشركات غير المتداولة في السوق النظامي لجلسة الاحد الموافق 2020/10/18</t>
  </si>
  <si>
    <t xml:space="preserve">الامين للاستثمارات العقارية </t>
  </si>
  <si>
    <t>SAEI</t>
  </si>
  <si>
    <t>نشرة التداول في السوق النظامي رقم (136)</t>
  </si>
  <si>
    <t>جلسة الاحد الموافق 2020/10/18</t>
  </si>
  <si>
    <t>نشرة التداول في السوق الثاني رقم (135)</t>
  </si>
  <si>
    <t>مجموع قطاع التامين</t>
  </si>
  <si>
    <t>نفذت شركة العراق للوساطة امر متقابل مقصود على أسهم شركة مصرف جيهان بعدد أسهم (500) مليون سهم وبقيمة (1.145) مليار دينار في زمن الجلسة الاضافي (بعد الساعة 12 ظهرا) وفقا لاجراءات تنفيذ الصفقات الكبيرة ، وفق الافصاح المنشور تفاصيله على الموقع الالكتروني .</t>
  </si>
  <si>
    <t>بلغ الرقم القياسي العام (485.57) نقطة منخفضا بنسبة (0.57)</t>
  </si>
  <si>
    <t>سوق العراق للأوراق المالية</t>
  </si>
  <si>
    <t xml:space="preserve">جلسة الاحد 2020/10/18 </t>
  </si>
  <si>
    <t>نشرة  تداول الاسهم المشتراة لغير العراقيين في السوق النظامي</t>
  </si>
  <si>
    <t xml:space="preserve">مصرف الخليج التجاري </t>
  </si>
  <si>
    <t xml:space="preserve">قطاع الصناعة </t>
  </si>
  <si>
    <t xml:space="preserve">بغداد للمشروبات الغازية </t>
  </si>
  <si>
    <t xml:space="preserve">مجموع قطاع الصناعة </t>
  </si>
  <si>
    <t>المجموع الكلي</t>
  </si>
  <si>
    <t>عقد اجتماع الهيئة العامة يوم الاحد 2020/10/18 الساعة الثانية عشر ظهرا في مقر الشركة  ، لمناقشة الحسابات الختامية لعام 2019 ، معالجة العجز لسنة 2019. تم إيقاف التداول على أسهم الشركة إعتباراً من جلسة الثلاثاء 2020/10/13 .</t>
  </si>
  <si>
    <t>النبلاء للتحويل المالي(MTNO)</t>
  </si>
  <si>
    <t xml:space="preserve">تم ايقاف التداول على اسهم الشركة اعتباراً من جلسة الاحد 2020/10/8 وذلك استناداً الى كتاب البنك المركزي العراقي المرقم 14220/5/9 في 2020/10 المتضمن تحويل شركة النبلاء للتحويل المالي الى شركة الزعيم </t>
  </si>
  <si>
    <t>ارسل سوق العراق للاوراق المالية كتاب الى شركة الخياطة الحديثة للافصاح عن اهم الاحداث الجوهرية التي ادت الى انخفاض سعر السهم لجلستين بكامل حدود نسبة التغير لجلستي 10/13 و 2020/10/14  ،  قدمت الشركة افصاح بان لايوجد سبب لانخفاض سعر السهم بل العكس اتخذ قرارات بموجب اجتماع الهيئة العامة واقر توزيع ارباح ورسملة وزيادة راس مال الشركة  .</t>
  </si>
  <si>
    <t>ارسل سوق العراق للاوراق المالية كتاب الى شركة دار السلام للتأمين للافصاح عن اهم الاحداث الجوهرية التي ادت الى انخفاض سعر السهم لجلستين بكامل حدود نسبة التغير لجلستي 10/7 و 2020/10/12  ،  قدمت الشركة بعدم وجود احداث جوهرية .</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</si>
</sst>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00"/>
    <numFmt numFmtId="165" formatCode="[$-F400]h:mm:ss\ AM/PM"/>
    <numFmt numFmtId="166" formatCode="0.000"/>
    <numFmt numFmtId="167" formatCode="[$-1010000]yyyy/mm/dd;@"/>
  </numFmts>
  <fonts count="72">
    <font>
      <sz val="11"/>
      <color theme="1"/>
      <name val="Arial"/>
      <family val="2"/>
      <charset val="178"/>
      <scheme val="minor"/>
    </font>
    <font>
      <sz val="10"/>
      <name val="Arial"/>
      <family val="2"/>
    </font>
    <font>
      <b/>
      <sz val="16"/>
      <color rgb="FF002060"/>
      <name val="Arial"/>
      <family val="2"/>
      <scheme val="minor"/>
    </font>
    <font>
      <b/>
      <sz val="14"/>
      <color rgb="FF002060"/>
      <name val="Arial"/>
      <family val="2"/>
      <scheme val="minor"/>
    </font>
    <font>
      <sz val="11"/>
      <color rgb="FF002060"/>
      <name val="Arial"/>
      <family val="2"/>
      <scheme val="minor"/>
    </font>
    <font>
      <b/>
      <sz val="20"/>
      <color rgb="FF002060"/>
      <name val="Arial"/>
      <family val="2"/>
      <scheme val="minor"/>
    </font>
    <font>
      <b/>
      <sz val="12"/>
      <color rgb="FF002060"/>
      <name val="Arial"/>
      <family val="2"/>
    </font>
    <font>
      <b/>
      <sz val="12"/>
      <color rgb="FF002060"/>
      <name val="Arial"/>
      <family val="2"/>
      <scheme val="minor"/>
    </font>
    <font>
      <b/>
      <sz val="18"/>
      <color rgb="FF002060"/>
      <name val="Arial"/>
      <family val="2"/>
      <scheme val="minor"/>
    </font>
    <font>
      <b/>
      <sz val="15"/>
      <color rgb="FF002060"/>
      <name val="Arial"/>
      <family val="2"/>
    </font>
    <font>
      <b/>
      <sz val="12"/>
      <color theme="1"/>
      <name val="Arial"/>
      <family val="2"/>
      <scheme val="minor"/>
    </font>
    <font>
      <b/>
      <sz val="16"/>
      <color rgb="FF002060"/>
      <name val="Arial"/>
      <family val="2"/>
    </font>
    <font>
      <sz val="11"/>
      <color theme="1"/>
      <name val="Arial"/>
      <family val="2"/>
      <scheme val="minor"/>
    </font>
    <font>
      <b/>
      <sz val="14"/>
      <color rgb="FF002060"/>
      <name val="Arial"/>
      <family val="2"/>
    </font>
    <font>
      <b/>
      <sz val="14"/>
      <color theme="0"/>
      <name val="Arial Narrow"/>
      <family val="2"/>
    </font>
    <font>
      <b/>
      <sz val="17"/>
      <color rgb="FF002060"/>
      <name val="Arial"/>
      <family val="2"/>
    </font>
    <font>
      <b/>
      <sz val="17"/>
      <color theme="1"/>
      <name val="Arial"/>
      <family val="2"/>
    </font>
    <font>
      <sz val="16"/>
      <color theme="1"/>
      <name val="Arial"/>
      <family val="2"/>
      <scheme val="minor"/>
    </font>
    <font>
      <b/>
      <sz val="16"/>
      <color rgb="FF002060"/>
      <name val="Arial"/>
      <family val="2"/>
      <charset val="178"/>
    </font>
    <font>
      <b/>
      <sz val="11.5"/>
      <color rgb="FF002060"/>
      <name val="Arial"/>
      <family val="2"/>
      <scheme val="minor"/>
    </font>
    <font>
      <b/>
      <sz val="11.5"/>
      <color rgb="FF002060"/>
      <name val="Arial"/>
      <family val="2"/>
    </font>
    <font>
      <sz val="11"/>
      <color theme="1"/>
      <name val="Arial"/>
      <family val="2"/>
      <charset val="178"/>
      <scheme val="minor"/>
    </font>
    <font>
      <sz val="11"/>
      <color indexed="8"/>
      <name val="Calibri"/>
      <family val="2"/>
      <charset val="178"/>
    </font>
    <font>
      <sz val="11"/>
      <color indexed="9"/>
      <name val="Calibri"/>
      <family val="2"/>
      <charset val="178"/>
    </font>
    <font>
      <sz val="11"/>
      <color indexed="20"/>
      <name val="Calibri"/>
      <family val="2"/>
      <charset val="178"/>
    </font>
    <font>
      <b/>
      <sz val="11"/>
      <color indexed="52"/>
      <name val="Calibri"/>
      <family val="2"/>
      <charset val="178"/>
    </font>
    <font>
      <b/>
      <sz val="11"/>
      <color indexed="9"/>
      <name val="Calibri"/>
      <family val="2"/>
      <charset val="178"/>
    </font>
    <font>
      <i/>
      <sz val="11"/>
      <color indexed="23"/>
      <name val="Calibri"/>
      <family val="2"/>
      <charset val="178"/>
    </font>
    <font>
      <sz val="11"/>
      <color indexed="17"/>
      <name val="Calibri"/>
      <family val="2"/>
      <charset val="178"/>
    </font>
    <font>
      <b/>
      <sz val="15"/>
      <color indexed="56"/>
      <name val="Calibri"/>
      <family val="2"/>
      <charset val="178"/>
    </font>
    <font>
      <b/>
      <sz val="13"/>
      <color indexed="56"/>
      <name val="Calibri"/>
      <family val="2"/>
      <charset val="178"/>
    </font>
    <font>
      <b/>
      <sz val="11"/>
      <color indexed="56"/>
      <name val="Calibri"/>
      <family val="2"/>
      <charset val="178"/>
    </font>
    <font>
      <sz val="11"/>
      <color indexed="62"/>
      <name val="Calibri"/>
      <family val="2"/>
      <charset val="178"/>
    </font>
    <font>
      <sz val="11"/>
      <color indexed="52"/>
      <name val="Calibri"/>
      <family val="2"/>
      <charset val="178"/>
    </font>
    <font>
      <sz val="11"/>
      <color indexed="60"/>
      <name val="Calibri"/>
      <family val="2"/>
      <charset val="178"/>
    </font>
    <font>
      <sz val="11"/>
      <color indexed="8"/>
      <name val="Calibri"/>
      <family val="2"/>
    </font>
    <font>
      <b/>
      <sz val="11"/>
      <color indexed="63"/>
      <name val="Calibri"/>
      <family val="2"/>
      <charset val="178"/>
    </font>
    <font>
      <b/>
      <sz val="18"/>
      <color indexed="56"/>
      <name val="Cambria"/>
      <family val="2"/>
      <charset val="178"/>
    </font>
    <font>
      <b/>
      <sz val="11"/>
      <color indexed="8"/>
      <name val="Calibri"/>
      <family val="2"/>
      <charset val="178"/>
    </font>
    <font>
      <sz val="11"/>
      <color indexed="10"/>
      <name val="Calibri"/>
      <family val="2"/>
      <charset val="178"/>
    </font>
    <font>
      <sz val="11"/>
      <color indexed="8"/>
      <name val="Arial"/>
      <family val="2"/>
      <charset val="178"/>
    </font>
    <font>
      <sz val="11"/>
      <color theme="0"/>
      <name val="Arial"/>
      <family val="2"/>
      <charset val="178"/>
      <scheme val="minor"/>
    </font>
    <font>
      <sz val="11"/>
      <color rgb="FF9C0006"/>
      <name val="Arial"/>
      <family val="2"/>
      <charset val="178"/>
      <scheme val="minor"/>
    </font>
    <font>
      <b/>
      <sz val="11"/>
      <color rgb="FFFA7D00"/>
      <name val="Arial"/>
      <family val="2"/>
      <charset val="178"/>
      <scheme val="minor"/>
    </font>
    <font>
      <b/>
      <sz val="11"/>
      <color theme="0"/>
      <name val="Arial"/>
      <family val="2"/>
      <charset val="178"/>
      <scheme val="minor"/>
    </font>
    <font>
      <i/>
      <sz val="11"/>
      <color rgb="FF7F7F7F"/>
      <name val="Arial"/>
      <family val="2"/>
      <charset val="178"/>
      <scheme val="minor"/>
    </font>
    <font>
      <sz val="11"/>
      <color rgb="FF006100"/>
      <name val="Arial"/>
      <family val="2"/>
      <charset val="178"/>
      <scheme val="minor"/>
    </font>
    <font>
      <b/>
      <sz val="15"/>
      <color theme="3"/>
      <name val="Arial"/>
      <family val="2"/>
      <charset val="178"/>
      <scheme val="minor"/>
    </font>
    <font>
      <b/>
      <sz val="13"/>
      <color theme="3"/>
      <name val="Arial"/>
      <family val="2"/>
      <charset val="178"/>
      <scheme val="minor"/>
    </font>
    <font>
      <b/>
      <sz val="11"/>
      <color theme="3"/>
      <name val="Arial"/>
      <family val="2"/>
      <charset val="178"/>
      <scheme val="minor"/>
    </font>
    <font>
      <sz val="11"/>
      <color rgb="FF3F3F76"/>
      <name val="Arial"/>
      <family val="2"/>
      <charset val="178"/>
      <scheme val="minor"/>
    </font>
    <font>
      <sz val="11"/>
      <color rgb="FFFA7D00"/>
      <name val="Arial"/>
      <family val="2"/>
      <charset val="178"/>
      <scheme val="minor"/>
    </font>
    <font>
      <sz val="11"/>
      <color rgb="FF9C6500"/>
      <name val="Arial"/>
      <family val="2"/>
      <charset val="178"/>
      <scheme val="minor"/>
    </font>
    <font>
      <b/>
      <sz val="11"/>
      <color rgb="FF3F3F3F"/>
      <name val="Arial"/>
      <family val="2"/>
      <charset val="178"/>
      <scheme val="minor"/>
    </font>
    <font>
      <b/>
      <sz val="18"/>
      <color theme="3"/>
      <name val="Times New Roman"/>
      <family val="2"/>
      <charset val="178"/>
      <scheme val="major"/>
    </font>
    <font>
      <b/>
      <sz val="11"/>
      <color theme="1"/>
      <name val="Arial"/>
      <family val="2"/>
      <charset val="178"/>
      <scheme val="minor"/>
    </font>
    <font>
      <sz val="11"/>
      <color rgb="FFFF0000"/>
      <name val="Arial"/>
      <family val="2"/>
      <charset val="178"/>
      <scheme val="minor"/>
    </font>
    <font>
      <sz val="11"/>
      <color rgb="FFFF0000"/>
      <name val="Arial"/>
      <family val="2"/>
      <scheme val="minor"/>
    </font>
    <font>
      <b/>
      <sz val="11"/>
      <color rgb="FF002060"/>
      <name val="Arial"/>
      <family val="2"/>
    </font>
    <font>
      <sz val="10"/>
      <color theme="1"/>
      <name val="Arial"/>
      <family val="2"/>
      <charset val="178"/>
      <scheme val="minor"/>
    </font>
    <font>
      <sz val="14"/>
      <color rgb="FF002060"/>
      <name val="Arial"/>
      <family val="2"/>
    </font>
    <font>
      <b/>
      <sz val="12"/>
      <color rgb="FF00B050"/>
      <name val="Arial"/>
      <family val="2"/>
    </font>
    <font>
      <sz val="14"/>
      <color rgb="FF002060"/>
      <name val="Arial"/>
      <family val="2"/>
      <charset val="178"/>
      <scheme val="minor"/>
    </font>
    <font>
      <sz val="11"/>
      <color rgb="FF002060"/>
      <name val="Arial"/>
      <family val="2"/>
      <charset val="178"/>
      <scheme val="minor"/>
    </font>
    <font>
      <b/>
      <sz val="13"/>
      <color rgb="FF002060"/>
      <name val="Arial"/>
      <family val="2"/>
    </font>
    <font>
      <b/>
      <sz val="12"/>
      <color rgb="FF002060"/>
      <name val="Arial"/>
      <family val="2"/>
      <charset val="178"/>
    </font>
    <font>
      <b/>
      <sz val="12"/>
      <color rgb="FF002060"/>
      <name val="Arial"/>
      <family val="2"/>
      <charset val="178"/>
      <scheme val="minor"/>
    </font>
    <font>
      <b/>
      <sz val="12"/>
      <color rgb="FFFF0000"/>
      <name val="Arial"/>
      <family val="2"/>
    </font>
    <font>
      <b/>
      <sz val="14"/>
      <color rgb="FF002060"/>
      <name val="Arial"/>
      <family val="2"/>
      <charset val="178"/>
    </font>
    <font>
      <b/>
      <sz val="16"/>
      <color rgb="FFFF0000"/>
      <name val="Arial"/>
      <family val="2"/>
    </font>
    <font>
      <b/>
      <sz val="14"/>
      <color indexed="56"/>
      <name val="Arial"/>
      <family val="2"/>
    </font>
    <font>
      <b/>
      <sz val="12"/>
      <color indexed="56"/>
      <name val="Arial"/>
      <family val="2"/>
    </font>
  </fonts>
  <fills count="59">
    <fill>
      <patternFill patternType="none"/>
    </fill>
    <fill>
      <patternFill patternType="gray125"/>
    </fill>
    <fill>
      <patternFill patternType="solid">
        <fgColor indexed="44"/>
        <bgColor indexed="12"/>
      </patternFill>
    </fill>
    <fill>
      <patternFill patternType="solid">
        <fgColor indexed="9"/>
        <bgColor indexed="64"/>
      </patternFill>
    </fill>
    <fill>
      <patternFill patternType="solid">
        <fgColor theme="0"/>
        <bgColor indexed="64"/>
      </patternFill>
    </fill>
    <fill>
      <patternFill patternType="solid">
        <fgColor rgb="FF00206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s>
  <borders count="103">
    <border>
      <left/>
      <right/>
      <top/>
      <bottom/>
      <diagonal/>
    </border>
    <border>
      <left style="thin">
        <color auto="1"/>
      </left>
      <right style="thin">
        <color auto="1"/>
      </right>
      <top style="thin">
        <color auto="1"/>
      </top>
      <bottom style="thin">
        <color auto="1"/>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diagonal/>
    </border>
    <border>
      <left/>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theme="0"/>
      </top>
      <bottom style="thin">
        <color auto="1"/>
      </bottom>
      <diagonal/>
    </border>
    <border>
      <left/>
      <right style="thin">
        <color theme="0"/>
      </right>
      <top style="thin">
        <color theme="0"/>
      </top>
      <bottom style="thin">
        <color auto="1"/>
      </bottom>
      <diagonal/>
    </border>
    <border>
      <left/>
      <right/>
      <top style="thin">
        <color auto="1"/>
      </top>
      <bottom/>
      <diagonal/>
    </border>
    <border>
      <left style="thin">
        <color auto="1"/>
      </left>
      <right/>
      <top/>
      <bottom style="thin">
        <color auto="1"/>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right style="thin">
        <color theme="0"/>
      </right>
      <top style="thin">
        <color theme="0"/>
      </top>
      <bottom/>
      <diagonal/>
    </border>
    <border>
      <left/>
      <right/>
      <top style="thin">
        <color theme="0"/>
      </top>
      <bottom/>
      <diagonal/>
    </border>
    <border>
      <left style="thin">
        <color indexed="18"/>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indexed="64"/>
      </left>
      <right/>
      <top style="thin">
        <color indexed="64"/>
      </top>
      <bottom/>
      <diagonal/>
    </border>
    <border>
      <left/>
      <right style="thin">
        <color auto="1"/>
      </right>
      <top style="thin">
        <color indexed="64"/>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auto="1"/>
      </left>
      <right style="thin">
        <color auto="1"/>
      </right>
      <top style="thin">
        <color auto="1"/>
      </top>
      <bottom style="thin">
        <color auto="1"/>
      </bottom>
      <diagonal/>
    </border>
    <border>
      <left style="thin">
        <color indexed="64"/>
      </left>
      <right style="thin">
        <color auto="1"/>
      </right>
      <top style="thin">
        <color indexed="64"/>
      </top>
      <bottom style="thin">
        <color auto="1"/>
      </bottom>
      <diagonal/>
    </border>
    <border>
      <left style="thin">
        <color indexed="64"/>
      </left>
      <right/>
      <top style="thin">
        <color indexed="64"/>
      </top>
      <bottom style="thin">
        <color auto="1"/>
      </bottom>
      <diagonal/>
    </border>
    <border>
      <left/>
      <right style="thin">
        <color auto="1"/>
      </right>
      <top style="thin">
        <color indexed="64"/>
      </top>
      <bottom style="thin">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style="thin">
        <color auto="1"/>
      </right>
      <top style="thin">
        <color auto="1"/>
      </top>
      <bottom style="thin">
        <color auto="1"/>
      </bottom>
      <diagonal/>
    </border>
    <border>
      <left/>
      <right/>
      <top style="thin">
        <color indexed="64"/>
      </top>
      <bottom style="thin">
        <color auto="1"/>
      </bottom>
      <diagonal/>
    </border>
    <border>
      <left style="thin">
        <color auto="1"/>
      </left>
      <right/>
      <top style="thin">
        <color auto="1"/>
      </top>
      <bottom style="thin">
        <color auto="1"/>
      </bottom>
      <diagonal/>
    </border>
    <border>
      <left style="thin">
        <color indexed="64"/>
      </left>
      <right style="thin">
        <color indexed="64"/>
      </right>
      <top style="thin">
        <color indexed="64"/>
      </top>
      <bottom style="thin">
        <color indexed="64"/>
      </bottom>
      <diagonal/>
    </border>
    <border>
      <left/>
      <right/>
      <top style="thin">
        <color auto="1"/>
      </top>
      <bottom style="thin">
        <color theme="0"/>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thin">
        <color auto="1"/>
      </bottom>
      <diagonal/>
    </border>
    <border>
      <left style="thin">
        <color indexed="64"/>
      </left>
      <right/>
      <top style="thin">
        <color indexed="64"/>
      </top>
      <bottom style="thin">
        <color auto="1"/>
      </bottom>
      <diagonal/>
    </border>
    <border>
      <left/>
      <right style="thin">
        <color auto="1"/>
      </right>
      <top style="thin">
        <color indexed="64"/>
      </top>
      <bottom style="thin">
        <color auto="1"/>
      </bottom>
      <diagonal/>
    </border>
    <border>
      <left style="thin">
        <color auto="1"/>
      </left>
      <right style="thin">
        <color auto="1"/>
      </right>
      <top style="thin">
        <color auto="1"/>
      </top>
      <bottom style="thin">
        <color auto="1"/>
      </bottom>
      <diagonal/>
    </border>
    <border>
      <left style="thin">
        <color theme="0"/>
      </left>
      <right/>
      <top/>
      <bottom style="thin">
        <color theme="0"/>
      </bottom>
      <diagonal/>
    </border>
    <border>
      <left/>
      <right/>
      <top/>
      <bottom style="thin">
        <color theme="0"/>
      </bottom>
      <diagonal/>
    </border>
    <border>
      <left/>
      <right style="thin">
        <color theme="0"/>
      </right>
      <top/>
      <bottom style="thin">
        <color theme="0"/>
      </bottom>
      <diagonal/>
    </border>
    <border>
      <left/>
      <right/>
      <top style="thin">
        <color indexed="64"/>
      </top>
      <bottom style="thin">
        <color auto="1"/>
      </bottom>
      <diagonal/>
    </border>
    <border>
      <left/>
      <right style="thin">
        <color auto="1"/>
      </right>
      <top style="thin">
        <color indexed="64"/>
      </top>
      <bottom style="thin">
        <color auto="1"/>
      </bottom>
      <diagonal/>
    </border>
    <border>
      <left style="thin">
        <color indexed="64"/>
      </left>
      <right style="thin">
        <color auto="1"/>
      </right>
      <top style="thin">
        <color indexed="64"/>
      </top>
      <bottom style="thin">
        <color auto="1"/>
      </bottom>
      <diagonal/>
    </border>
    <border>
      <left style="thin">
        <color indexed="64"/>
      </left>
      <right/>
      <top style="thin">
        <color indexed="64"/>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indexed="64"/>
      </left>
      <right style="thin">
        <color auto="1"/>
      </right>
      <top style="thin">
        <color indexed="64"/>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indexed="64"/>
      </left>
      <right style="thin">
        <color auto="1"/>
      </right>
      <top/>
      <bottom/>
      <diagonal/>
    </border>
    <border>
      <left style="thin">
        <color theme="0"/>
      </left>
      <right style="thin">
        <color theme="0"/>
      </right>
      <top/>
      <bottom style="thin">
        <color theme="0"/>
      </bottom>
      <diagonal/>
    </border>
    <border>
      <left/>
      <right/>
      <top/>
      <bottom style="thin">
        <color indexed="18"/>
      </bottom>
      <diagonal/>
    </border>
    <border>
      <left style="thin">
        <color indexed="18"/>
      </left>
      <right style="thin">
        <color indexed="18"/>
      </right>
      <top style="thin">
        <color indexed="18"/>
      </top>
      <bottom style="thin">
        <color indexed="18"/>
      </bottom>
      <diagonal/>
    </border>
    <border>
      <left style="thin">
        <color indexed="18"/>
      </left>
      <right/>
      <top style="thin">
        <color indexed="18"/>
      </top>
      <bottom/>
      <diagonal/>
    </border>
    <border>
      <left/>
      <right/>
      <top style="thin">
        <color indexed="18"/>
      </top>
      <bottom/>
      <diagonal/>
    </border>
    <border>
      <left/>
      <right style="thin">
        <color indexed="18"/>
      </right>
      <top style="thin">
        <color indexed="18"/>
      </top>
      <bottom/>
      <diagonal/>
    </border>
    <border>
      <left style="thin">
        <color indexed="18"/>
      </left>
      <right style="thin">
        <color indexed="18"/>
      </right>
      <top style="thin">
        <color indexed="64"/>
      </top>
      <bottom style="thin">
        <color indexed="18"/>
      </bottom>
      <diagonal/>
    </border>
    <border>
      <left style="thin">
        <color indexed="18"/>
      </left>
      <right/>
      <top style="thin">
        <color indexed="18"/>
      </top>
      <bottom style="thin">
        <color indexed="18"/>
      </bottom>
      <diagonal/>
    </border>
    <border>
      <left/>
      <right style="thin">
        <color indexed="18"/>
      </right>
      <top style="thin">
        <color indexed="18"/>
      </top>
      <bottom style="thin">
        <color indexed="18"/>
      </bottom>
      <diagonal/>
    </border>
  </borders>
  <cellStyleXfs count="437">
    <xf numFmtId="0" fontId="0" fillId="0" borderId="0"/>
    <xf numFmtId="0" fontId="1" fillId="0" borderId="0"/>
    <xf numFmtId="0" fontId="1" fillId="0" borderId="0"/>
    <xf numFmtId="0" fontId="21" fillId="14" borderId="0" applyNumberFormat="0" applyBorder="0" applyAlignment="0" applyProtection="0"/>
    <xf numFmtId="0" fontId="21" fillId="14" borderId="0" applyNumberFormat="0" applyBorder="0" applyAlignment="0" applyProtection="0"/>
    <xf numFmtId="0" fontId="22" fillId="37"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2" fillId="38"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2" fillId="39" borderId="0" applyNumberFormat="0" applyBorder="0" applyAlignment="0" applyProtection="0"/>
    <xf numFmtId="0" fontId="21" fillId="26" borderId="0" applyNumberFormat="0" applyBorder="0" applyAlignment="0" applyProtection="0"/>
    <xf numFmtId="0" fontId="21" fillId="26" borderId="0" applyNumberFormat="0" applyBorder="0" applyAlignment="0" applyProtection="0"/>
    <xf numFmtId="0" fontId="22" fillId="4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0" fontId="22" fillId="41" borderId="0" applyNumberFormat="0" applyBorder="0" applyAlignment="0" applyProtection="0"/>
    <xf numFmtId="0" fontId="21" fillId="34" borderId="0" applyNumberFormat="0" applyBorder="0" applyAlignment="0" applyProtection="0"/>
    <xf numFmtId="0" fontId="21" fillId="34" borderId="0" applyNumberFormat="0" applyBorder="0" applyAlignment="0" applyProtection="0"/>
    <xf numFmtId="0" fontId="22" fillId="42"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2" fillId="43"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2" fillId="44"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2" fillId="45" borderId="0" applyNumberFormat="0" applyBorder="0" applyAlignment="0" applyProtection="0"/>
    <xf numFmtId="0" fontId="21" fillId="27" borderId="0" applyNumberFormat="0" applyBorder="0" applyAlignment="0" applyProtection="0"/>
    <xf numFmtId="0" fontId="21" fillId="27" borderId="0" applyNumberFormat="0" applyBorder="0" applyAlignment="0" applyProtection="0"/>
    <xf numFmtId="0" fontId="22" fillId="40"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0" fontId="22" fillId="43" borderId="0" applyNumberFormat="0" applyBorder="0" applyAlignment="0" applyProtection="0"/>
    <xf numFmtId="0" fontId="21" fillId="35" borderId="0" applyNumberFormat="0" applyBorder="0" applyAlignment="0" applyProtection="0"/>
    <xf numFmtId="0" fontId="21" fillId="35" borderId="0" applyNumberFormat="0" applyBorder="0" applyAlignment="0" applyProtection="0"/>
    <xf numFmtId="0" fontId="22" fillId="46" borderId="0" applyNumberFormat="0" applyBorder="0" applyAlignment="0" applyProtection="0"/>
    <xf numFmtId="0" fontId="41" fillId="16" borderId="0" applyNumberFormat="0" applyBorder="0" applyAlignment="0" applyProtection="0"/>
    <xf numFmtId="0" fontId="41" fillId="16" borderId="0" applyNumberFormat="0" applyBorder="0" applyAlignment="0" applyProtection="0"/>
    <xf numFmtId="0" fontId="23" fillId="47"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23" fillId="44" borderId="0" applyNumberFormat="0" applyBorder="0" applyAlignment="0" applyProtection="0"/>
    <xf numFmtId="0" fontId="41" fillId="24" borderId="0" applyNumberFormat="0" applyBorder="0" applyAlignment="0" applyProtection="0"/>
    <xf numFmtId="0" fontId="41" fillId="24" borderId="0" applyNumberFormat="0" applyBorder="0" applyAlignment="0" applyProtection="0"/>
    <xf numFmtId="0" fontId="23" fillId="45" borderId="0" applyNumberFormat="0" applyBorder="0" applyAlignment="0" applyProtection="0"/>
    <xf numFmtId="0" fontId="41" fillId="28" borderId="0" applyNumberFormat="0" applyBorder="0" applyAlignment="0" applyProtection="0"/>
    <xf numFmtId="0" fontId="41" fillId="28" borderId="0" applyNumberFormat="0" applyBorder="0" applyAlignment="0" applyProtection="0"/>
    <xf numFmtId="0" fontId="23" fillId="48" borderId="0" applyNumberFormat="0" applyBorder="0" applyAlignment="0" applyProtection="0"/>
    <xf numFmtId="0" fontId="41" fillId="32" borderId="0" applyNumberFormat="0" applyBorder="0" applyAlignment="0" applyProtection="0"/>
    <xf numFmtId="0" fontId="41" fillId="32" borderId="0" applyNumberFormat="0" applyBorder="0" applyAlignment="0" applyProtection="0"/>
    <xf numFmtId="0" fontId="23" fillId="49" borderId="0" applyNumberFormat="0" applyBorder="0" applyAlignment="0" applyProtection="0"/>
    <xf numFmtId="0" fontId="41" fillId="36" borderId="0" applyNumberFormat="0" applyBorder="0" applyAlignment="0" applyProtection="0"/>
    <xf numFmtId="0" fontId="41" fillId="36" borderId="0" applyNumberFormat="0" applyBorder="0" applyAlignment="0" applyProtection="0"/>
    <xf numFmtId="0" fontId="23" fillId="50" borderId="0" applyNumberFormat="0" applyBorder="0" applyAlignment="0" applyProtection="0"/>
    <xf numFmtId="0" fontId="41" fillId="13" borderId="0" applyNumberFormat="0" applyBorder="0" applyAlignment="0" applyProtection="0"/>
    <xf numFmtId="0" fontId="41" fillId="13" borderId="0" applyNumberFormat="0" applyBorder="0" applyAlignment="0" applyProtection="0"/>
    <xf numFmtId="0" fontId="23" fillId="51" borderId="0" applyNumberFormat="0" applyBorder="0" applyAlignment="0" applyProtection="0"/>
    <xf numFmtId="0" fontId="41" fillId="17" borderId="0" applyNumberFormat="0" applyBorder="0" applyAlignment="0" applyProtection="0"/>
    <xf numFmtId="0" fontId="41" fillId="17" borderId="0" applyNumberFormat="0" applyBorder="0" applyAlignment="0" applyProtection="0"/>
    <xf numFmtId="0" fontId="23" fillId="52" borderId="0" applyNumberFormat="0" applyBorder="0" applyAlignment="0" applyProtection="0"/>
    <xf numFmtId="0" fontId="41" fillId="21" borderId="0" applyNumberFormat="0" applyBorder="0" applyAlignment="0" applyProtection="0"/>
    <xf numFmtId="0" fontId="41" fillId="21" borderId="0" applyNumberFormat="0" applyBorder="0" applyAlignment="0" applyProtection="0"/>
    <xf numFmtId="0" fontId="23" fillId="53" borderId="0" applyNumberFormat="0" applyBorder="0" applyAlignment="0" applyProtection="0"/>
    <xf numFmtId="0" fontId="41" fillId="25" borderId="0" applyNumberFormat="0" applyBorder="0" applyAlignment="0" applyProtection="0"/>
    <xf numFmtId="0" fontId="41" fillId="25" borderId="0" applyNumberFormat="0" applyBorder="0" applyAlignment="0" applyProtection="0"/>
    <xf numFmtId="0" fontId="23" fillId="48" borderId="0" applyNumberFormat="0" applyBorder="0" applyAlignment="0" applyProtection="0"/>
    <xf numFmtId="0" fontId="41" fillId="29" borderId="0" applyNumberFormat="0" applyBorder="0" applyAlignment="0" applyProtection="0"/>
    <xf numFmtId="0" fontId="41" fillId="29" borderId="0" applyNumberFormat="0" applyBorder="0" applyAlignment="0" applyProtection="0"/>
    <xf numFmtId="0" fontId="23" fillId="49" borderId="0" applyNumberFormat="0" applyBorder="0" applyAlignment="0" applyProtection="0"/>
    <xf numFmtId="0" fontId="41" fillId="33" borderId="0" applyNumberFormat="0" applyBorder="0" applyAlignment="0" applyProtection="0"/>
    <xf numFmtId="0" fontId="41" fillId="33" borderId="0" applyNumberFormat="0" applyBorder="0" applyAlignment="0" applyProtection="0"/>
    <xf numFmtId="0" fontId="23" fillId="54" borderId="0" applyNumberFormat="0" applyBorder="0" applyAlignment="0" applyProtection="0"/>
    <xf numFmtId="0" fontId="42" fillId="7" borderId="0" applyNumberFormat="0" applyBorder="0" applyAlignment="0" applyProtection="0"/>
    <xf numFmtId="0" fontId="42" fillId="7" borderId="0" applyNumberFormat="0" applyBorder="0" applyAlignment="0" applyProtection="0"/>
    <xf numFmtId="0" fontId="24" fillId="38" borderId="0" applyNumberFormat="0" applyBorder="0" applyAlignment="0" applyProtection="0"/>
    <xf numFmtId="0" fontId="43" fillId="10" borderId="28" applyNumberFormat="0" applyAlignment="0" applyProtection="0"/>
    <xf numFmtId="0" fontId="43" fillId="10" borderId="28" applyNumberFormat="0" applyAlignment="0" applyProtection="0"/>
    <xf numFmtId="0" fontId="25" fillId="55" borderId="34" applyNumberFormat="0" applyAlignment="0" applyProtection="0"/>
    <xf numFmtId="0" fontId="44" fillId="11" borderId="31" applyNumberFormat="0" applyAlignment="0" applyProtection="0"/>
    <xf numFmtId="0" fontId="44" fillId="11" borderId="31" applyNumberFormat="0" applyAlignment="0" applyProtection="0"/>
    <xf numFmtId="0" fontId="26" fillId="56" borderId="35" applyNumberFormat="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27" fillId="0" borderId="0" applyNumberFormat="0" applyFill="0" applyBorder="0" applyAlignment="0" applyProtection="0"/>
    <xf numFmtId="0" fontId="46" fillId="6" borderId="0" applyNumberFormat="0" applyBorder="0" applyAlignment="0" applyProtection="0"/>
    <xf numFmtId="0" fontId="46" fillId="6" borderId="0" applyNumberFormat="0" applyBorder="0" applyAlignment="0" applyProtection="0"/>
    <xf numFmtId="0" fontId="28" fillId="39" borderId="0" applyNumberFormat="0" applyBorder="0" applyAlignment="0" applyProtection="0"/>
    <xf numFmtId="0" fontId="47" fillId="0" borderId="25" applyNumberFormat="0" applyFill="0" applyAlignment="0" applyProtection="0"/>
    <xf numFmtId="0" fontId="47" fillId="0" borderId="25" applyNumberFormat="0" applyFill="0" applyAlignment="0" applyProtection="0"/>
    <xf numFmtId="0" fontId="29" fillId="0" borderId="36" applyNumberFormat="0" applyFill="0" applyAlignment="0" applyProtection="0"/>
    <xf numFmtId="0" fontId="48" fillId="0" borderId="26" applyNumberFormat="0" applyFill="0" applyAlignment="0" applyProtection="0"/>
    <xf numFmtId="0" fontId="48" fillId="0" borderId="26" applyNumberFormat="0" applyFill="0" applyAlignment="0" applyProtection="0"/>
    <xf numFmtId="0" fontId="30" fillId="0" borderId="37" applyNumberFormat="0" applyFill="0" applyAlignment="0" applyProtection="0"/>
    <xf numFmtId="0" fontId="49" fillId="0" borderId="27" applyNumberFormat="0" applyFill="0" applyAlignment="0" applyProtection="0"/>
    <xf numFmtId="0" fontId="49" fillId="0" borderId="27" applyNumberFormat="0" applyFill="0" applyAlignment="0" applyProtection="0"/>
    <xf numFmtId="0" fontId="31" fillId="0" borderId="38" applyNumberFormat="0" applyFill="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31" fillId="0" borderId="0" applyNumberFormat="0" applyFill="0" applyBorder="0" applyAlignment="0" applyProtection="0"/>
    <xf numFmtId="0" fontId="50" fillId="9" borderId="28" applyNumberFormat="0" applyAlignment="0" applyProtection="0"/>
    <xf numFmtId="0" fontId="50" fillId="9" borderId="28" applyNumberFormat="0" applyAlignment="0" applyProtection="0"/>
    <xf numFmtId="0" fontId="32" fillId="42" borderId="34" applyNumberFormat="0" applyAlignment="0" applyProtection="0"/>
    <xf numFmtId="0" fontId="51" fillId="0" borderId="30" applyNumberFormat="0" applyFill="0" applyAlignment="0" applyProtection="0"/>
    <xf numFmtId="0" fontId="51" fillId="0" borderId="30" applyNumberFormat="0" applyFill="0" applyAlignment="0" applyProtection="0"/>
    <xf numFmtId="0" fontId="33" fillId="0" borderId="39" applyNumberFormat="0" applyFill="0" applyAlignment="0" applyProtection="0"/>
    <xf numFmtId="0" fontId="52" fillId="8" borderId="0" applyNumberFormat="0" applyBorder="0" applyAlignment="0" applyProtection="0"/>
    <xf numFmtId="0" fontId="52" fillId="8" borderId="0" applyNumberFormat="0" applyBorder="0" applyAlignment="0" applyProtection="0"/>
    <xf numFmtId="0" fontId="34" fillId="57" borderId="0" applyNumberFormat="0" applyBorder="0" applyAlignment="0" applyProtection="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1" fillId="0" borderId="0"/>
    <xf numFmtId="0" fontId="1" fillId="0" borderId="0"/>
    <xf numFmtId="0" fontId="1" fillId="0" borderId="0"/>
    <xf numFmtId="0" fontId="1"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1" fillId="0" borderId="0"/>
    <xf numFmtId="0" fontId="1" fillId="0" borderId="0"/>
    <xf numFmtId="0" fontId="1" fillId="0" borderId="0"/>
    <xf numFmtId="0" fontId="1" fillId="0" borderId="0"/>
    <xf numFmtId="0" fontId="35" fillId="0" borderId="0"/>
    <xf numFmtId="0" fontId="35"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21" fillId="0" borderId="0"/>
    <xf numFmtId="0" fontId="1"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40" fillId="12" borderId="32" applyNumberFormat="0" applyFont="0" applyAlignment="0" applyProtection="0"/>
    <xf numFmtId="0" fontId="40" fillId="12" borderId="32" applyNumberFormat="0" applyFont="0" applyAlignment="0" applyProtection="0"/>
    <xf numFmtId="0" fontId="1" fillId="58" borderId="40" applyNumberFormat="0" applyFont="0" applyAlignment="0" applyProtection="0"/>
    <xf numFmtId="0" fontId="1" fillId="58" borderId="40" applyNumberFormat="0" applyFont="0" applyAlignment="0" applyProtection="0"/>
    <xf numFmtId="0" fontId="53" fillId="10" borderId="29" applyNumberFormat="0" applyAlignment="0" applyProtection="0"/>
    <xf numFmtId="0" fontId="53" fillId="10" borderId="29" applyNumberFormat="0" applyAlignment="0" applyProtection="0"/>
    <xf numFmtId="0" fontId="36" fillId="55" borderId="41" applyNumberFormat="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37" fillId="0" borderId="0" applyNumberFormat="0" applyFill="0" applyBorder="0" applyAlignment="0" applyProtection="0"/>
    <xf numFmtId="0" fontId="55" fillId="0" borderId="33" applyNumberFormat="0" applyFill="0" applyAlignment="0" applyProtection="0"/>
    <xf numFmtId="0" fontId="55" fillId="0" borderId="33" applyNumberFormat="0" applyFill="0" applyAlignment="0" applyProtection="0"/>
    <xf numFmtId="0" fontId="38" fillId="0" borderId="42" applyNumberFormat="0" applyFill="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39" fillId="0" borderId="0" applyNumberFormat="0" applyFill="0" applyBorder="0" applyAlignment="0" applyProtection="0"/>
    <xf numFmtId="0" fontId="25" fillId="55" borderId="47" applyNumberFormat="0" applyAlignment="0" applyProtection="0"/>
    <xf numFmtId="0" fontId="32" fillId="42" borderId="47" applyNumberFormat="0" applyAlignment="0" applyProtection="0"/>
    <xf numFmtId="0" fontId="1" fillId="58" borderId="48" applyNumberFormat="0" applyFont="0" applyAlignment="0" applyProtection="0"/>
    <xf numFmtId="0" fontId="1" fillId="58" borderId="48" applyNumberFormat="0" applyFont="0" applyAlignment="0" applyProtection="0"/>
    <xf numFmtId="0" fontId="36" fillId="55" borderId="49" applyNumberFormat="0" applyAlignment="0" applyProtection="0"/>
    <xf numFmtId="0" fontId="38" fillId="0" borderId="50" applyNumberFormat="0" applyFill="0" applyAlignment="0" applyProtection="0"/>
    <xf numFmtId="0" fontId="1" fillId="58" borderId="59" applyNumberFormat="0" applyFont="0" applyAlignment="0" applyProtection="0"/>
    <xf numFmtId="0" fontId="1" fillId="58" borderId="59" applyNumberFormat="0" applyFont="0" applyAlignment="0" applyProtection="0"/>
    <xf numFmtId="0" fontId="32" fillId="42" borderId="58" applyNumberFormat="0" applyAlignment="0" applyProtection="0"/>
    <xf numFmtId="0" fontId="25" fillId="55" borderId="58" applyNumberFormat="0" applyAlignment="0" applyProtection="0"/>
    <xf numFmtId="0" fontId="36" fillId="55" borderId="60" applyNumberFormat="0" applyAlignment="0" applyProtection="0"/>
    <xf numFmtId="0" fontId="38" fillId="0" borderId="61" applyNumberFormat="0" applyFill="0" applyAlignment="0" applyProtection="0"/>
    <xf numFmtId="0" fontId="1" fillId="58" borderId="63" applyNumberFormat="0" applyFont="0" applyAlignment="0" applyProtection="0"/>
    <xf numFmtId="0" fontId="1" fillId="58" borderId="63" applyNumberFormat="0" applyFont="0" applyAlignment="0" applyProtection="0"/>
    <xf numFmtId="0" fontId="32" fillId="42" borderId="62" applyNumberFormat="0" applyAlignment="0" applyProtection="0"/>
    <xf numFmtId="0" fontId="25" fillId="55" borderId="62" applyNumberFormat="0" applyAlignment="0" applyProtection="0"/>
    <xf numFmtId="0" fontId="36" fillId="55" borderId="64" applyNumberFormat="0" applyAlignment="0" applyProtection="0"/>
    <xf numFmtId="0" fontId="38" fillId="0" borderId="65" applyNumberFormat="0" applyFill="0" applyAlignment="0" applyProtection="0"/>
    <xf numFmtId="0" fontId="25" fillId="55" borderId="79" applyNumberFormat="0" applyAlignment="0" applyProtection="0"/>
    <xf numFmtId="0" fontId="32" fillId="42" borderId="79" applyNumberFormat="0" applyAlignment="0" applyProtection="0"/>
    <xf numFmtId="0" fontId="1" fillId="58" borderId="80" applyNumberFormat="0" applyFont="0" applyAlignment="0" applyProtection="0"/>
    <xf numFmtId="0" fontId="1" fillId="58" borderId="80" applyNumberFormat="0" applyFont="0" applyAlignment="0" applyProtection="0"/>
    <xf numFmtId="0" fontId="36" fillId="55" borderId="81" applyNumberFormat="0" applyAlignment="0" applyProtection="0"/>
    <xf numFmtId="0" fontId="38" fillId="0" borderId="82" applyNumberFormat="0" applyFill="0" applyAlignment="0" applyProtection="0"/>
  </cellStyleXfs>
  <cellXfs count="202">
    <xf numFmtId="0" fontId="0" fillId="0" borderId="0" xfId="0"/>
    <xf numFmtId="2" fontId="2" fillId="0" borderId="2" xfId="0" applyNumberFormat="1" applyFont="1" applyBorder="1"/>
    <xf numFmtId="2" fontId="4" fillId="0" borderId="2" xfId="0" applyNumberFormat="1" applyFont="1" applyBorder="1"/>
    <xf numFmtId="0" fontId="4" fillId="0" borderId="0" xfId="0" applyFont="1"/>
    <xf numFmtId="0" fontId="4" fillId="0" borderId="2" xfId="0" applyFont="1" applyBorder="1"/>
    <xf numFmtId="2" fontId="2" fillId="0" borderId="3" xfId="0" applyNumberFormat="1" applyFont="1" applyBorder="1"/>
    <xf numFmtId="2" fontId="4" fillId="0" borderId="3" xfId="0" applyNumberFormat="1" applyFont="1" applyBorder="1"/>
    <xf numFmtId="0" fontId="7" fillId="0" borderId="1" xfId="0" applyFont="1" applyBorder="1" applyAlignment="1">
      <alignment horizontal="center" vertical="center"/>
    </xf>
    <xf numFmtId="0" fontId="0" fillId="0" borderId="0" xfId="0" applyAlignment="1">
      <alignment vertical="center"/>
    </xf>
    <xf numFmtId="0" fontId="0" fillId="0" borderId="0" xfId="0" applyFont="1"/>
    <xf numFmtId="0" fontId="11" fillId="0" borderId="2" xfId="0" applyFont="1" applyBorder="1" applyAlignment="1">
      <alignment vertical="center"/>
    </xf>
    <xf numFmtId="2" fontId="9" fillId="0" borderId="2" xfId="2" applyNumberFormat="1" applyFont="1" applyBorder="1" applyAlignment="1">
      <alignment vertical="center"/>
    </xf>
    <xf numFmtId="0" fontId="12" fillId="0" borderId="0" xfId="0" applyFont="1"/>
    <xf numFmtId="2" fontId="9" fillId="0" borderId="16" xfId="2" applyNumberFormat="1" applyFont="1" applyBorder="1" applyAlignment="1">
      <alignment vertical="center"/>
    </xf>
    <xf numFmtId="0" fontId="6" fillId="0" borderId="17" xfId="0" applyFont="1" applyFill="1" applyBorder="1" applyAlignment="1">
      <alignment horizontal="center" vertical="center"/>
    </xf>
    <xf numFmtId="166" fontId="6" fillId="0" borderId="1" xfId="0" applyNumberFormat="1" applyFont="1" applyBorder="1" applyAlignment="1">
      <alignment horizontal="center" vertical="center"/>
    </xf>
    <xf numFmtId="2" fontId="6" fillId="0" borderId="1" xfId="0" applyNumberFormat="1" applyFont="1" applyBorder="1" applyAlignment="1">
      <alignment horizontal="center" vertical="center"/>
    </xf>
    <xf numFmtId="0" fontId="10" fillId="0" borderId="0" xfId="0" applyFont="1" applyAlignment="1">
      <alignment vertical="center"/>
    </xf>
    <xf numFmtId="0" fontId="0" fillId="0" borderId="0" xfId="0" applyFont="1" applyAlignment="1">
      <alignment vertical="center"/>
    </xf>
    <xf numFmtId="2" fontId="2" fillId="0" borderId="14" xfId="0" applyNumberFormat="1" applyFont="1" applyBorder="1" applyAlignment="1">
      <alignment horizontal="right" vertical="center"/>
    </xf>
    <xf numFmtId="2" fontId="2" fillId="0" borderId="14" xfId="0" applyNumberFormat="1" applyFont="1" applyBorder="1" applyAlignment="1">
      <alignment vertical="center"/>
    </xf>
    <xf numFmtId="2" fontId="2" fillId="0" borderId="15" xfId="0" applyNumberFormat="1" applyFont="1" applyBorder="1" applyAlignment="1">
      <alignment vertical="center"/>
    </xf>
    <xf numFmtId="0" fontId="4" fillId="0" borderId="0" xfId="0" applyFont="1" applyAlignment="1">
      <alignment vertical="center"/>
    </xf>
    <xf numFmtId="2" fontId="4" fillId="0" borderId="2" xfId="0" applyNumberFormat="1" applyFont="1" applyBorder="1" applyAlignment="1">
      <alignment vertical="center"/>
    </xf>
    <xf numFmtId="2" fontId="9" fillId="0" borderId="0" xfId="2" applyNumberFormat="1" applyFont="1" applyBorder="1" applyAlignment="1">
      <alignment vertical="center"/>
    </xf>
    <xf numFmtId="3" fontId="11" fillId="0" borderId="2" xfId="0" applyNumberFormat="1" applyFont="1" applyBorder="1" applyAlignment="1"/>
    <xf numFmtId="0" fontId="11" fillId="0" borderId="2" xfId="0" applyFont="1" applyBorder="1" applyAlignment="1"/>
    <xf numFmtId="3" fontId="11" fillId="0" borderId="2" xfId="0" applyNumberFormat="1" applyFont="1" applyFill="1" applyBorder="1" applyAlignment="1"/>
    <xf numFmtId="0" fontId="7" fillId="0" borderId="19" xfId="0" applyFont="1" applyBorder="1" applyAlignment="1">
      <alignment horizontal="center" vertical="center"/>
    </xf>
    <xf numFmtId="0" fontId="0" fillId="4" borderId="0" xfId="0" applyFill="1"/>
    <xf numFmtId="2" fontId="8" fillId="0" borderId="16" xfId="0" applyNumberFormat="1" applyFont="1" applyBorder="1" applyAlignment="1">
      <alignment vertical="center"/>
    </xf>
    <xf numFmtId="0" fontId="13" fillId="2" borderId="1" xfId="1" applyFont="1" applyFill="1" applyBorder="1" applyAlignment="1">
      <alignment horizontal="center" vertical="center"/>
    </xf>
    <xf numFmtId="0" fontId="13" fillId="2" borderId="1" xfId="1" applyFont="1" applyFill="1" applyBorder="1" applyAlignment="1">
      <alignment horizontal="center" vertical="center" wrapText="1"/>
    </xf>
    <xf numFmtId="0" fontId="17" fillId="0" borderId="0" xfId="0" applyFont="1" applyAlignment="1">
      <alignment vertical="center"/>
    </xf>
    <xf numFmtId="0" fontId="2" fillId="0" borderId="0" xfId="0" applyFont="1" applyAlignment="1">
      <alignment vertical="center"/>
    </xf>
    <xf numFmtId="2" fontId="13" fillId="0" borderId="18" xfId="2" applyNumberFormat="1" applyFont="1" applyBorder="1" applyAlignment="1">
      <alignment horizontal="center" vertical="center"/>
    </xf>
    <xf numFmtId="167" fontId="6" fillId="0" borderId="18" xfId="2" applyNumberFormat="1" applyFont="1" applyBorder="1" applyAlignment="1">
      <alignment horizontal="center" vertical="center"/>
    </xf>
    <xf numFmtId="167" fontId="0" fillId="0" borderId="0" xfId="0" applyNumberFormat="1"/>
    <xf numFmtId="2" fontId="57" fillId="0" borderId="2" xfId="0" applyNumberFormat="1" applyFont="1" applyBorder="1" applyAlignment="1">
      <alignment horizontal="right" vertical="center"/>
    </xf>
    <xf numFmtId="164" fontId="6" fillId="0" borderId="44" xfId="0" applyNumberFormat="1" applyFont="1" applyBorder="1" applyAlignment="1">
      <alignment horizontal="center" vertical="center"/>
    </xf>
    <xf numFmtId="3" fontId="6" fillId="0" borderId="44" xfId="0" applyNumberFormat="1" applyFont="1" applyBorder="1" applyAlignment="1">
      <alignment horizontal="center" vertical="center"/>
    </xf>
    <xf numFmtId="0" fontId="0" fillId="0" borderId="0" xfId="0"/>
    <xf numFmtId="0" fontId="58" fillId="4" borderId="1" xfId="0" applyFont="1" applyFill="1" applyBorder="1" applyAlignment="1">
      <alignment vertical="center" wrapText="1"/>
    </xf>
    <xf numFmtId="167" fontId="58" fillId="4" borderId="18" xfId="0" applyNumberFormat="1" applyFont="1" applyFill="1" applyBorder="1" applyAlignment="1">
      <alignment vertical="center" wrapText="1"/>
    </xf>
    <xf numFmtId="164" fontId="58" fillId="4" borderId="1" xfId="0" applyNumberFormat="1" applyFont="1" applyFill="1" applyBorder="1" applyAlignment="1">
      <alignment horizontal="right" vertical="center" wrapText="1"/>
    </xf>
    <xf numFmtId="0" fontId="58" fillId="4" borderId="1" xfId="0" applyFont="1" applyFill="1" applyBorder="1" applyAlignment="1">
      <alignment horizontal="right" vertical="center" wrapText="1"/>
    </xf>
    <xf numFmtId="2" fontId="58" fillId="4" borderId="1" xfId="0" applyNumberFormat="1" applyFont="1" applyFill="1" applyBorder="1" applyAlignment="1">
      <alignment horizontal="right" vertical="center" wrapText="1"/>
    </xf>
    <xf numFmtId="0" fontId="58" fillId="4" borderId="43" xfId="0" applyFont="1" applyFill="1" applyBorder="1" applyAlignment="1">
      <alignment horizontal="right" vertical="center" wrapText="1"/>
    </xf>
    <xf numFmtId="3" fontId="6" fillId="0" borderId="1" xfId="0" applyNumberFormat="1" applyFont="1" applyBorder="1" applyAlignment="1">
      <alignment horizontal="center" vertical="center"/>
    </xf>
    <xf numFmtId="4" fontId="6" fillId="0" borderId="44" xfId="0" applyNumberFormat="1" applyFont="1" applyBorder="1" applyAlignment="1">
      <alignment horizontal="center" vertical="center"/>
    </xf>
    <xf numFmtId="0" fontId="6" fillId="0" borderId="20" xfId="0" applyFont="1" applyFill="1" applyBorder="1" applyAlignment="1">
      <alignment vertical="center" wrapText="1"/>
    </xf>
    <xf numFmtId="0" fontId="59" fillId="0" borderId="0" xfId="0" applyFont="1"/>
    <xf numFmtId="0" fontId="6" fillId="0" borderId="53" xfId="0" applyFont="1" applyFill="1" applyBorder="1" applyAlignment="1">
      <alignment vertical="center"/>
    </xf>
    <xf numFmtId="0" fontId="6" fillId="0" borderId="54" xfId="0" applyFont="1" applyFill="1" applyBorder="1" applyAlignment="1">
      <alignment vertical="center"/>
    </xf>
    <xf numFmtId="164" fontId="6" fillId="0" borderId="56" xfId="0" applyNumberFormat="1" applyFont="1" applyBorder="1" applyAlignment="1">
      <alignment horizontal="center" vertical="center"/>
    </xf>
    <xf numFmtId="0" fontId="6" fillId="0" borderId="24" xfId="0" applyFont="1" applyFill="1" applyBorder="1" applyAlignment="1">
      <alignment vertical="center"/>
    </xf>
    <xf numFmtId="0" fontId="6" fillId="0" borderId="23" xfId="0" applyFont="1" applyFill="1" applyBorder="1" applyAlignment="1">
      <alignment vertical="center"/>
    </xf>
    <xf numFmtId="0" fontId="6" fillId="0" borderId="56" xfId="0" applyFont="1" applyFill="1" applyBorder="1" applyAlignment="1">
      <alignment vertical="center"/>
    </xf>
    <xf numFmtId="0" fontId="13" fillId="2" borderId="75" xfId="1" applyFont="1" applyFill="1" applyBorder="1" applyAlignment="1">
      <alignment horizontal="center" vertical="center"/>
    </xf>
    <xf numFmtId="0" fontId="13" fillId="2" borderId="75" xfId="1" applyFont="1" applyFill="1" applyBorder="1" applyAlignment="1">
      <alignment horizontal="center" vertical="center" wrapText="1"/>
    </xf>
    <xf numFmtId="0" fontId="6" fillId="0" borderId="0" xfId="0" applyFont="1" applyFill="1" applyBorder="1" applyAlignment="1">
      <alignment vertical="center"/>
    </xf>
    <xf numFmtId="164" fontId="6" fillId="0" borderId="0" xfId="0" applyNumberFormat="1" applyFont="1" applyBorder="1" applyAlignment="1">
      <alignment horizontal="center" vertical="center"/>
    </xf>
    <xf numFmtId="0" fontId="13" fillId="2" borderId="56" xfId="1" applyFont="1" applyFill="1" applyBorder="1" applyAlignment="1">
      <alignment horizontal="center" vertical="center"/>
    </xf>
    <xf numFmtId="164" fontId="6" fillId="0" borderId="51" xfId="0" applyNumberFormat="1" applyFont="1" applyBorder="1" applyAlignment="1">
      <alignment horizontal="center" vertical="center"/>
    </xf>
    <xf numFmtId="0" fontId="6" fillId="0" borderId="77" xfId="0" applyFont="1" applyFill="1" applyBorder="1" applyAlignment="1">
      <alignment vertical="center"/>
    </xf>
    <xf numFmtId="0" fontId="20" fillId="0" borderId="4" xfId="0" applyFont="1" applyFill="1" applyBorder="1" applyAlignment="1">
      <alignment horizontal="center" vertical="center"/>
    </xf>
    <xf numFmtId="0" fontId="6" fillId="0" borderId="84" xfId="0" applyFont="1" applyFill="1" applyBorder="1" applyAlignment="1">
      <alignment vertical="center"/>
    </xf>
    <xf numFmtId="0" fontId="6" fillId="0" borderId="87" xfId="0" applyFont="1" applyFill="1" applyBorder="1" applyAlignment="1">
      <alignment vertical="center"/>
    </xf>
    <xf numFmtId="0" fontId="6" fillId="0" borderId="89" xfId="0" applyFont="1" applyFill="1" applyBorder="1" applyAlignment="1">
      <alignment vertical="center"/>
    </xf>
    <xf numFmtId="0" fontId="62" fillId="0" borderId="0" xfId="0" applyFont="1"/>
    <xf numFmtId="0" fontId="63" fillId="0" borderId="0" xfId="0" applyFont="1"/>
    <xf numFmtId="3" fontId="63" fillId="0" borderId="0" xfId="0" applyNumberFormat="1" applyFont="1"/>
    <xf numFmtId="0" fontId="65" fillId="0" borderId="83" xfId="0" applyFont="1" applyFill="1" applyBorder="1" applyAlignment="1">
      <alignment horizontal="right" vertical="center" wrapText="1"/>
    </xf>
    <xf numFmtId="164" fontId="65" fillId="0" borderId="69" xfId="0" applyNumberFormat="1" applyFont="1" applyFill="1" applyBorder="1" applyAlignment="1">
      <alignment horizontal="right" vertical="center" wrapText="1"/>
    </xf>
    <xf numFmtId="0" fontId="65" fillId="0" borderId="85" xfId="0" applyFont="1" applyFill="1" applyBorder="1" applyAlignment="1">
      <alignment vertical="center" wrapText="1"/>
    </xf>
    <xf numFmtId="0" fontId="65" fillId="0" borderId="88" xfId="0" applyFont="1" applyFill="1" applyBorder="1" applyAlignment="1">
      <alignment vertical="center" wrapText="1"/>
    </xf>
    <xf numFmtId="0" fontId="65" fillId="0" borderId="20" xfId="0" applyFont="1" applyFill="1" applyBorder="1" applyAlignment="1">
      <alignment vertical="center" wrapText="1"/>
    </xf>
    <xf numFmtId="0" fontId="65" fillId="0" borderId="84" xfId="0" applyFont="1" applyFill="1" applyBorder="1" applyAlignment="1">
      <alignment vertical="center" wrapText="1"/>
    </xf>
    <xf numFmtId="0" fontId="65" fillId="0" borderId="86" xfId="0" applyFont="1" applyFill="1" applyBorder="1" applyAlignment="1">
      <alignment vertical="center" wrapText="1"/>
    </xf>
    <xf numFmtId="0" fontId="65" fillId="0" borderId="78" xfId="0" applyFont="1" applyFill="1" applyBorder="1" applyAlignment="1">
      <alignment vertical="center" wrapText="1"/>
    </xf>
    <xf numFmtId="164" fontId="66" fillId="0" borderId="83" xfId="0" applyNumberFormat="1" applyFont="1" applyBorder="1" applyAlignment="1">
      <alignment horizontal="right" vertical="center" wrapText="1"/>
    </xf>
    <xf numFmtId="0" fontId="65" fillId="0" borderId="11" xfId="0" applyFont="1" applyFill="1" applyBorder="1" applyAlignment="1">
      <alignment horizontal="right" vertical="center" wrapText="1"/>
    </xf>
    <xf numFmtId="0" fontId="64" fillId="0" borderId="90" xfId="0" applyFont="1" applyFill="1" applyBorder="1" applyAlignment="1">
      <alignment horizontal="right" vertical="center" wrapText="1"/>
    </xf>
    <xf numFmtId="4" fontId="67" fillId="0" borderId="44" xfId="0" applyNumberFormat="1" applyFont="1" applyBorder="1" applyAlignment="1">
      <alignment horizontal="center" vertical="center"/>
    </xf>
    <xf numFmtId="4" fontId="61" fillId="0" borderId="44" xfId="0" applyNumberFormat="1" applyFont="1" applyBorder="1" applyAlignment="1">
      <alignment horizontal="center" vertical="center"/>
    </xf>
    <xf numFmtId="0" fontId="65" fillId="0" borderId="91" xfId="0" applyFont="1" applyFill="1" applyBorder="1" applyAlignment="1">
      <alignment vertical="center" wrapText="1"/>
    </xf>
    <xf numFmtId="0" fontId="65" fillId="0" borderId="11" xfId="0" applyFont="1" applyFill="1" applyBorder="1" applyAlignment="1">
      <alignment vertical="center" wrapText="1"/>
    </xf>
    <xf numFmtId="0" fontId="64" fillId="0" borderId="10" xfId="0" applyFont="1" applyFill="1" applyBorder="1" applyAlignment="1">
      <alignment horizontal="right" vertical="center" wrapText="1"/>
    </xf>
    <xf numFmtId="164" fontId="65" fillId="0" borderId="91" xfId="0" applyNumberFormat="1" applyFont="1" applyFill="1" applyBorder="1" applyAlignment="1">
      <alignment horizontal="right" vertical="center" wrapText="1"/>
    </xf>
    <xf numFmtId="164" fontId="6" fillId="0" borderId="91" xfId="0" applyNumberFormat="1" applyFont="1" applyFill="1" applyBorder="1" applyAlignment="1">
      <alignment horizontal="center" vertical="center"/>
    </xf>
    <xf numFmtId="0" fontId="64" fillId="4" borderId="91" xfId="0" applyFont="1" applyFill="1" applyBorder="1" applyAlignment="1">
      <alignment horizontal="right" vertical="center" wrapText="1"/>
    </xf>
    <xf numFmtId="0" fontId="65" fillId="0" borderId="92" xfId="0" applyFont="1" applyFill="1" applyBorder="1" applyAlignment="1">
      <alignment vertical="center" wrapText="1"/>
    </xf>
    <xf numFmtId="164" fontId="6" fillId="0" borderId="92" xfId="0" applyNumberFormat="1" applyFont="1" applyBorder="1" applyAlignment="1">
      <alignment horizontal="center" vertical="center"/>
    </xf>
    <xf numFmtId="164" fontId="6" fillId="0" borderId="93" xfId="0" applyNumberFormat="1" applyFont="1" applyFill="1" applyBorder="1" applyAlignment="1">
      <alignment horizontal="center" vertical="center"/>
    </xf>
    <xf numFmtId="0" fontId="6" fillId="0" borderId="2" xfId="0" applyFont="1" applyFill="1" applyBorder="1" applyAlignment="1">
      <alignment vertical="center"/>
    </xf>
    <xf numFmtId="164" fontId="6" fillId="0" borderId="2" xfId="0" applyNumberFormat="1" applyFont="1" applyBorder="1" applyAlignment="1">
      <alignment horizontal="center" vertical="center"/>
    </xf>
    <xf numFmtId="4" fontId="61" fillId="0" borderId="2" xfId="0" applyNumberFormat="1" applyFont="1" applyBorder="1" applyAlignment="1">
      <alignment horizontal="center" vertical="center"/>
    </xf>
    <xf numFmtId="0" fontId="6" fillId="0" borderId="94" xfId="0" applyFont="1" applyFill="1" applyBorder="1" applyAlignment="1">
      <alignment vertical="center"/>
    </xf>
    <xf numFmtId="164" fontId="6" fillId="0" borderId="94" xfId="0" applyNumberFormat="1" applyFont="1" applyBorder="1" applyAlignment="1">
      <alignment horizontal="center" vertical="center"/>
    </xf>
    <xf numFmtId="4" fontId="61" fillId="0" borderId="94" xfId="0" applyNumberFormat="1" applyFont="1" applyBorder="1" applyAlignment="1">
      <alignment horizontal="center" vertical="center"/>
    </xf>
    <xf numFmtId="4" fontId="61" fillId="0" borderId="92" xfId="0" applyNumberFormat="1" applyFont="1" applyBorder="1" applyAlignment="1">
      <alignment horizontal="center" vertical="center"/>
    </xf>
    <xf numFmtId="0" fontId="70" fillId="0" borderId="0" xfId="0" applyFont="1" applyAlignment="1">
      <alignment vertical="center"/>
    </xf>
    <xf numFmtId="0" fontId="71" fillId="2" borderId="96" xfId="0" applyFont="1" applyFill="1" applyBorder="1" applyAlignment="1">
      <alignment horizontal="center" vertical="center"/>
    </xf>
    <xf numFmtId="0" fontId="71" fillId="2" borderId="96" xfId="0" applyFont="1" applyFill="1" applyBorder="1" applyAlignment="1">
      <alignment horizontal="center" vertical="center" wrapText="1"/>
    </xf>
    <xf numFmtId="0" fontId="70" fillId="0" borderId="96" xfId="2" applyFont="1" applyFill="1" applyBorder="1" applyAlignment="1">
      <alignment horizontal="right" vertical="center"/>
    </xf>
    <xf numFmtId="0" fontId="70" fillId="0" borderId="96" xfId="2" applyFont="1" applyFill="1" applyBorder="1" applyAlignment="1">
      <alignment horizontal="left" vertical="center"/>
    </xf>
    <xf numFmtId="3" fontId="70" fillId="0" borderId="100" xfId="2" applyNumberFormat="1" applyFont="1" applyFill="1" applyBorder="1" applyAlignment="1">
      <alignment horizontal="center" vertical="center"/>
    </xf>
    <xf numFmtId="3" fontId="0" fillId="0" borderId="0" xfId="0" applyNumberFormat="1"/>
    <xf numFmtId="2" fontId="0" fillId="0" borderId="53" xfId="0" applyNumberFormat="1" applyBorder="1" applyAlignment="1">
      <alignment horizontal="center"/>
    </xf>
    <xf numFmtId="2" fontId="0" fillId="0" borderId="57" xfId="0" applyNumberFormat="1" applyBorder="1" applyAlignment="1">
      <alignment horizontal="center"/>
    </xf>
    <xf numFmtId="2" fontId="0" fillId="0" borderId="51" xfId="0" applyNumberFormat="1" applyBorder="1" applyAlignment="1">
      <alignment horizontal="center"/>
    </xf>
    <xf numFmtId="2" fontId="3" fillId="0" borderId="53" xfId="0" applyNumberFormat="1" applyFont="1" applyBorder="1" applyAlignment="1">
      <alignment horizontal="center" vertical="center"/>
    </xf>
    <xf numFmtId="2" fontId="3" fillId="0" borderId="57" xfId="0" applyNumberFormat="1" applyFont="1" applyBorder="1" applyAlignment="1">
      <alignment horizontal="center" vertical="center"/>
    </xf>
    <xf numFmtId="2" fontId="3" fillId="0" borderId="51" xfId="0" applyNumberFormat="1" applyFont="1" applyBorder="1" applyAlignment="1">
      <alignment horizontal="center" vertical="center"/>
    </xf>
    <xf numFmtId="2" fontId="0" fillId="0" borderId="67" xfId="0" applyNumberFormat="1" applyBorder="1" applyAlignment="1">
      <alignment horizontal="center"/>
    </xf>
    <xf numFmtId="2" fontId="0" fillId="0" borderId="66" xfId="0" applyNumberFormat="1" applyBorder="1" applyAlignment="1">
      <alignment horizontal="center"/>
    </xf>
    <xf numFmtId="2" fontId="0" fillId="0" borderId="68" xfId="0" applyNumberFormat="1" applyBorder="1" applyAlignment="1">
      <alignment horizontal="center"/>
    </xf>
    <xf numFmtId="0" fontId="13" fillId="0" borderId="53" xfId="0" applyFont="1" applyFill="1" applyBorder="1" applyAlignment="1">
      <alignment horizontal="center" vertical="center"/>
    </xf>
    <xf numFmtId="0" fontId="13" fillId="0" borderId="51" xfId="0" applyFont="1" applyFill="1" applyBorder="1" applyAlignment="1">
      <alignment horizontal="center" vertical="center"/>
    </xf>
    <xf numFmtId="2" fontId="0" fillId="0" borderId="45" xfId="0" applyNumberFormat="1" applyBorder="1" applyAlignment="1">
      <alignment horizontal="center"/>
    </xf>
    <xf numFmtId="2" fontId="0" fillId="0" borderId="46" xfId="0" applyNumberFormat="1" applyBorder="1" applyAlignment="1">
      <alignment horizontal="center"/>
    </xf>
    <xf numFmtId="0" fontId="13" fillId="0" borderId="45" xfId="0" applyFont="1" applyFill="1" applyBorder="1" applyAlignment="1">
      <alignment horizontal="center" vertical="center"/>
    </xf>
    <xf numFmtId="2" fontId="5" fillId="0" borderId="12" xfId="0" applyNumberFormat="1" applyFont="1" applyBorder="1" applyAlignment="1">
      <alignment horizontal="center" vertical="center"/>
    </xf>
    <xf numFmtId="2" fontId="5" fillId="0" borderId="13" xfId="0" applyNumberFormat="1" applyFont="1" applyBorder="1" applyAlignment="1">
      <alignment horizontal="center" vertical="center"/>
    </xf>
    <xf numFmtId="2" fontId="5" fillId="0" borderId="14" xfId="0" applyNumberFormat="1" applyFont="1" applyBorder="1" applyAlignment="1">
      <alignment horizontal="center" vertical="center"/>
    </xf>
    <xf numFmtId="2" fontId="3" fillId="0" borderId="21" xfId="0" applyNumberFormat="1" applyFont="1" applyBorder="1" applyAlignment="1">
      <alignment horizontal="center" vertical="center"/>
    </xf>
    <xf numFmtId="2" fontId="3" fillId="0" borderId="10" xfId="0" applyNumberFormat="1" applyFont="1" applyBorder="1" applyAlignment="1">
      <alignment horizontal="center" vertical="center"/>
    </xf>
    <xf numFmtId="2" fontId="3" fillId="0" borderId="22" xfId="0" applyNumberFormat="1" applyFont="1" applyBorder="1" applyAlignment="1">
      <alignment horizontal="center" vertical="center"/>
    </xf>
    <xf numFmtId="3" fontId="11" fillId="0" borderId="12" xfId="0" applyNumberFormat="1" applyFont="1" applyBorder="1" applyAlignment="1">
      <alignment horizontal="right" vertical="center"/>
    </xf>
    <xf numFmtId="3" fontId="11" fillId="0" borderId="13" xfId="0" applyNumberFormat="1" applyFont="1" applyBorder="1" applyAlignment="1">
      <alignment horizontal="right" vertical="center"/>
    </xf>
    <xf numFmtId="3" fontId="11" fillId="0" borderId="14" xfId="0" applyNumberFormat="1" applyFont="1" applyBorder="1" applyAlignment="1">
      <alignment horizontal="right" vertical="center"/>
    </xf>
    <xf numFmtId="4" fontId="11" fillId="0" borderId="12" xfId="0" applyNumberFormat="1" applyFont="1" applyBorder="1" applyAlignment="1">
      <alignment horizontal="right" vertical="center"/>
    </xf>
    <xf numFmtId="4" fontId="11" fillId="0" borderId="13" xfId="0" applyNumberFormat="1" applyFont="1" applyBorder="1" applyAlignment="1">
      <alignment horizontal="right" vertical="center"/>
    </xf>
    <xf numFmtId="4" fontId="11" fillId="0" borderId="14" xfId="0" applyNumberFormat="1" applyFont="1" applyBorder="1" applyAlignment="1">
      <alignment horizontal="right" vertical="center"/>
    </xf>
    <xf numFmtId="4" fontId="69" fillId="0" borderId="12" xfId="0" applyNumberFormat="1" applyFont="1" applyBorder="1" applyAlignment="1">
      <alignment horizontal="right" vertical="center"/>
    </xf>
    <xf numFmtId="4" fontId="69" fillId="0" borderId="14" xfId="0" applyNumberFormat="1" applyFont="1" applyBorder="1" applyAlignment="1">
      <alignment horizontal="right" vertical="center"/>
    </xf>
    <xf numFmtId="2" fontId="5" fillId="0" borderId="8" xfId="0" applyNumberFormat="1" applyFont="1" applyBorder="1" applyAlignment="1">
      <alignment horizontal="center" vertical="center"/>
    </xf>
    <xf numFmtId="2" fontId="5" fillId="0" borderId="9" xfId="0" applyNumberFormat="1" applyFont="1" applyBorder="1" applyAlignment="1">
      <alignment horizontal="center" vertical="center"/>
    </xf>
    <xf numFmtId="3" fontId="6" fillId="0" borderId="76" xfId="0" applyNumberFormat="1" applyFont="1" applyBorder="1" applyAlignment="1">
      <alignment horizontal="right" vertical="center"/>
    </xf>
    <xf numFmtId="3" fontId="6" fillId="0" borderId="73" xfId="0" applyNumberFormat="1" applyFont="1" applyBorder="1" applyAlignment="1">
      <alignment horizontal="right" vertical="center"/>
    </xf>
    <xf numFmtId="3" fontId="6" fillId="0" borderId="74" xfId="0" applyNumberFormat="1" applyFont="1" applyBorder="1" applyAlignment="1">
      <alignment horizontal="right" vertical="center"/>
    </xf>
    <xf numFmtId="3" fontId="6" fillId="0" borderId="76" xfId="0" applyNumberFormat="1" applyFont="1" applyBorder="1" applyAlignment="1">
      <alignment horizontal="center" vertical="center"/>
    </xf>
    <xf numFmtId="3" fontId="6" fillId="0" borderId="73" xfId="0" applyNumberFormat="1" applyFont="1" applyBorder="1" applyAlignment="1">
      <alignment horizontal="center" vertical="center"/>
    </xf>
    <xf numFmtId="3" fontId="6" fillId="0" borderId="74" xfId="0" applyNumberFormat="1" applyFont="1" applyBorder="1" applyAlignment="1">
      <alignment horizontal="center" vertical="center"/>
    </xf>
    <xf numFmtId="0" fontId="2" fillId="0" borderId="4" xfId="0" applyFont="1" applyBorder="1" applyAlignment="1">
      <alignment horizontal="center" vertical="center"/>
    </xf>
    <xf numFmtId="3" fontId="6" fillId="0" borderId="2" xfId="0" applyNumberFormat="1" applyFont="1" applyBorder="1" applyAlignment="1">
      <alignment horizontal="center" vertical="center"/>
    </xf>
    <xf numFmtId="3" fontId="6" fillId="0" borderId="67" xfId="0" applyNumberFormat="1" applyFont="1" applyBorder="1" applyAlignment="1">
      <alignment horizontal="center" vertical="center"/>
    </xf>
    <xf numFmtId="3" fontId="6" fillId="0" borderId="66" xfId="0" applyNumberFormat="1" applyFont="1" applyBorder="1" applyAlignment="1">
      <alignment horizontal="center" vertical="center"/>
    </xf>
    <xf numFmtId="3" fontId="6" fillId="0" borderId="68" xfId="0" applyNumberFormat="1" applyFont="1" applyBorder="1" applyAlignment="1">
      <alignment horizontal="center" vertical="center"/>
    </xf>
    <xf numFmtId="0" fontId="7" fillId="0" borderId="5" xfId="0" applyFont="1" applyBorder="1" applyAlignment="1">
      <alignment horizontal="center" vertical="center"/>
    </xf>
    <xf numFmtId="0" fontId="7" fillId="0" borderId="6" xfId="0" applyFont="1" applyBorder="1" applyAlignment="1">
      <alignment horizontal="center" vertical="center"/>
    </xf>
    <xf numFmtId="0" fontId="7" fillId="0" borderId="7" xfId="0" applyFont="1" applyBorder="1" applyAlignment="1">
      <alignment horizontal="center" vertical="center"/>
    </xf>
    <xf numFmtId="2" fontId="15" fillId="4" borderId="10" xfId="0" applyNumberFormat="1" applyFont="1" applyFill="1" applyBorder="1" applyAlignment="1">
      <alignment horizontal="center" vertical="center"/>
    </xf>
    <xf numFmtId="2" fontId="16" fillId="4" borderId="10" xfId="0" applyNumberFormat="1" applyFont="1" applyFill="1" applyBorder="1" applyAlignment="1">
      <alignment horizontal="center" vertical="center"/>
    </xf>
    <xf numFmtId="2" fontId="0" fillId="0" borderId="76" xfId="0" applyNumberFormat="1" applyBorder="1" applyAlignment="1">
      <alignment horizontal="center"/>
    </xf>
    <xf numFmtId="2" fontId="0" fillId="0" borderId="73" xfId="0" applyNumberFormat="1" applyBorder="1" applyAlignment="1">
      <alignment horizontal="center"/>
    </xf>
    <xf numFmtId="2" fontId="0" fillId="0" borderId="74" xfId="0" applyNumberFormat="1" applyBorder="1" applyAlignment="1">
      <alignment horizontal="center"/>
    </xf>
    <xf numFmtId="3" fontId="6" fillId="0" borderId="94" xfId="0" applyNumberFormat="1" applyFont="1" applyBorder="1" applyAlignment="1">
      <alignment horizontal="center" vertical="center"/>
    </xf>
    <xf numFmtId="3" fontId="6" fillId="0" borderId="53" xfId="0" applyNumberFormat="1" applyFont="1" applyBorder="1" applyAlignment="1">
      <alignment horizontal="center" vertical="center"/>
    </xf>
    <xf numFmtId="3" fontId="6" fillId="0" borderId="57" xfId="0" applyNumberFormat="1" applyFont="1" applyBorder="1" applyAlignment="1">
      <alignment horizontal="center" vertical="center"/>
    </xf>
    <xf numFmtId="3" fontId="6" fillId="0" borderId="51" xfId="0" applyNumberFormat="1" applyFont="1" applyBorder="1" applyAlignment="1">
      <alignment horizontal="center" vertical="center"/>
    </xf>
    <xf numFmtId="164" fontId="58" fillId="4" borderId="53" xfId="0" applyNumberFormat="1" applyFont="1" applyFill="1" applyBorder="1" applyAlignment="1">
      <alignment horizontal="right" vertical="center" wrapText="1"/>
    </xf>
    <xf numFmtId="164" fontId="64" fillId="4" borderId="57" xfId="0" applyNumberFormat="1" applyFont="1" applyFill="1" applyBorder="1" applyAlignment="1">
      <alignment horizontal="right" vertical="center" wrapText="1"/>
    </xf>
    <xf numFmtId="164" fontId="64" fillId="4" borderId="51" xfId="0" applyNumberFormat="1" applyFont="1" applyFill="1" applyBorder="1" applyAlignment="1">
      <alignment horizontal="right" vertical="center" wrapText="1"/>
    </xf>
    <xf numFmtId="164" fontId="58" fillId="0" borderId="53" xfId="0" applyNumberFormat="1" applyFont="1" applyBorder="1" applyAlignment="1">
      <alignment horizontal="right" vertical="center" wrapText="1"/>
    </xf>
    <xf numFmtId="164" fontId="64" fillId="0" borderId="57" xfId="0" applyNumberFormat="1" applyFont="1" applyBorder="1" applyAlignment="1">
      <alignment horizontal="right" vertical="center" wrapText="1"/>
    </xf>
    <xf numFmtId="164" fontId="64" fillId="0" borderId="51" xfId="0" applyNumberFormat="1" applyFont="1" applyBorder="1" applyAlignment="1">
      <alignment horizontal="right" vertical="center" wrapText="1"/>
    </xf>
    <xf numFmtId="0" fontId="20" fillId="0" borderId="4" xfId="0" applyFont="1" applyFill="1" applyBorder="1" applyAlignment="1">
      <alignment horizontal="center" vertical="center"/>
    </xf>
    <xf numFmtId="0" fontId="14" fillId="5" borderId="55" xfId="0" applyFont="1" applyFill="1" applyBorder="1" applyAlignment="1">
      <alignment horizontal="center" vertical="center"/>
    </xf>
    <xf numFmtId="0" fontId="7" fillId="0" borderId="53" xfId="0" applyFont="1" applyBorder="1" applyAlignment="1">
      <alignment horizontal="center" vertical="center"/>
    </xf>
    <xf numFmtId="0" fontId="7" fillId="0" borderId="52" xfId="0" applyFont="1" applyBorder="1" applyAlignment="1">
      <alignment horizontal="center" vertical="center"/>
    </xf>
    <xf numFmtId="0" fontId="7" fillId="0" borderId="51" xfId="0" applyFont="1" applyBorder="1" applyAlignment="1">
      <alignment horizontal="center" vertical="center"/>
    </xf>
    <xf numFmtId="0" fontId="13" fillId="0" borderId="76" xfId="0" applyFont="1" applyFill="1" applyBorder="1" applyAlignment="1">
      <alignment horizontal="center" vertical="center"/>
    </xf>
    <xf numFmtId="0" fontId="13" fillId="0" borderId="74" xfId="0" applyFont="1" applyFill="1" applyBorder="1" applyAlignment="1">
      <alignment horizontal="center" vertical="center"/>
    </xf>
    <xf numFmtId="164" fontId="60" fillId="0" borderId="70" xfId="0" applyNumberFormat="1" applyFont="1" applyFill="1" applyBorder="1" applyAlignment="1">
      <alignment horizontal="right" vertical="center" wrapText="1"/>
    </xf>
    <xf numFmtId="164" fontId="60" fillId="0" borderId="71" xfId="0" applyNumberFormat="1" applyFont="1" applyFill="1" applyBorder="1" applyAlignment="1">
      <alignment horizontal="right" vertical="center" wrapText="1"/>
    </xf>
    <xf numFmtId="164" fontId="60" fillId="0" borderId="72" xfId="0" applyNumberFormat="1" applyFont="1" applyFill="1" applyBorder="1" applyAlignment="1">
      <alignment horizontal="right" vertical="center" wrapText="1"/>
    </xf>
    <xf numFmtId="0" fontId="60" fillId="0" borderId="10" xfId="0" applyFont="1" applyFill="1" applyBorder="1" applyAlignment="1">
      <alignment horizontal="right" vertical="center"/>
    </xf>
    <xf numFmtId="0" fontId="70" fillId="0" borderId="101" xfId="2" applyFont="1" applyFill="1" applyBorder="1" applyAlignment="1">
      <alignment horizontal="center" vertical="center"/>
    </xf>
    <xf numFmtId="0" fontId="70" fillId="0" borderId="102" xfId="2" applyFont="1" applyFill="1" applyBorder="1" applyAlignment="1">
      <alignment horizontal="center" vertical="center"/>
    </xf>
    <xf numFmtId="0" fontId="70" fillId="0" borderId="0" xfId="0" applyFont="1" applyAlignment="1">
      <alignment horizontal="right" vertical="center"/>
    </xf>
    <xf numFmtId="0" fontId="70" fillId="0" borderId="95" xfId="0" applyFont="1" applyBorder="1" applyAlignment="1">
      <alignment horizontal="right" vertical="center"/>
    </xf>
    <xf numFmtId="0" fontId="70" fillId="0" borderId="97" xfId="0" applyFont="1" applyBorder="1" applyAlignment="1">
      <alignment horizontal="center" vertical="center"/>
    </xf>
    <xf numFmtId="0" fontId="70" fillId="0" borderId="98" xfId="0" applyFont="1" applyBorder="1" applyAlignment="1">
      <alignment horizontal="center" vertical="center"/>
    </xf>
    <xf numFmtId="0" fontId="70" fillId="0" borderId="99" xfId="0" applyFont="1" applyBorder="1" applyAlignment="1">
      <alignment horizontal="center" vertical="center"/>
    </xf>
    <xf numFmtId="0" fontId="70" fillId="0" borderId="101" xfId="0" applyFont="1" applyFill="1" applyBorder="1" applyAlignment="1">
      <alignment horizontal="center" vertical="center"/>
    </xf>
    <xf numFmtId="0" fontId="70" fillId="0" borderId="102" xfId="0" applyFont="1" applyFill="1" applyBorder="1" applyAlignment="1">
      <alignment horizontal="center" vertical="center"/>
    </xf>
    <xf numFmtId="2" fontId="7" fillId="0" borderId="53" xfId="0" applyNumberFormat="1" applyFont="1" applyBorder="1" applyAlignment="1">
      <alignment horizontal="center" vertical="center"/>
    </xf>
    <xf numFmtId="2" fontId="7" fillId="0" borderId="57" xfId="0" applyNumberFormat="1" applyFont="1" applyBorder="1" applyAlignment="1">
      <alignment horizontal="center" vertical="center"/>
    </xf>
    <xf numFmtId="2" fontId="7" fillId="0" borderId="51" xfId="0" applyNumberFormat="1" applyFont="1" applyBorder="1" applyAlignment="1">
      <alignment horizontal="center" vertical="center"/>
    </xf>
    <xf numFmtId="0" fontId="3" fillId="0" borderId="4" xfId="0" applyFont="1" applyBorder="1" applyAlignment="1">
      <alignment horizontal="center" vertical="center"/>
    </xf>
    <xf numFmtId="0" fontId="7" fillId="0" borderId="56" xfId="0" applyFont="1" applyBorder="1" applyAlignment="1">
      <alignment horizontal="center" vertical="center"/>
    </xf>
    <xf numFmtId="0" fontId="3" fillId="0" borderId="0" xfId="0" applyFont="1" applyBorder="1" applyAlignment="1">
      <alignment horizontal="center" vertical="center"/>
    </xf>
    <xf numFmtId="2" fontId="19" fillId="0" borderId="53" xfId="0" applyNumberFormat="1" applyFont="1" applyBorder="1" applyAlignment="1">
      <alignment horizontal="center" vertical="center"/>
    </xf>
    <xf numFmtId="2" fontId="19" fillId="0" borderId="57" xfId="0" applyNumberFormat="1" applyFont="1" applyBorder="1" applyAlignment="1">
      <alignment horizontal="center" vertical="center"/>
    </xf>
    <xf numFmtId="2" fontId="19" fillId="0" borderId="51" xfId="0" applyNumberFormat="1" applyFont="1" applyBorder="1" applyAlignment="1">
      <alignment horizontal="center" vertical="center"/>
    </xf>
    <xf numFmtId="2" fontId="9" fillId="0" borderId="8" xfId="2" applyNumberFormat="1" applyFont="1" applyBorder="1" applyAlignment="1">
      <alignment horizontal="center" vertical="center"/>
    </xf>
    <xf numFmtId="164" fontId="18" fillId="0" borderId="0" xfId="0" applyNumberFormat="1" applyFont="1" applyBorder="1" applyAlignment="1">
      <alignment horizontal="center" vertical="center" wrapText="1"/>
    </xf>
    <xf numFmtId="165" fontId="18" fillId="3" borderId="4" xfId="2" applyNumberFormat="1" applyFont="1" applyFill="1" applyBorder="1" applyAlignment="1">
      <alignment horizontal="right" vertical="center"/>
    </xf>
    <xf numFmtId="165" fontId="65" fillId="3" borderId="73" xfId="2" applyNumberFormat="1" applyFont="1" applyFill="1" applyBorder="1" applyAlignment="1">
      <alignment horizontal="right" vertical="center"/>
    </xf>
    <xf numFmtId="165" fontId="68" fillId="3" borderId="57" xfId="2" applyNumberFormat="1" applyFont="1" applyFill="1" applyBorder="1" applyAlignment="1">
      <alignment horizontal="right" vertical="center"/>
    </xf>
    <xf numFmtId="167" fontId="58" fillId="4" borderId="18" xfId="0" applyNumberFormat="1" applyFont="1" applyFill="1" applyBorder="1" applyAlignment="1">
      <alignment horizontal="right" vertical="center" wrapText="1"/>
    </xf>
  </cellXfs>
  <cellStyles count="437">
    <cellStyle name="20% - Accent1 2" xfId="4"/>
    <cellStyle name="20% - Accent1 3" xfId="5"/>
    <cellStyle name="20% - Accent1 4" xfId="3"/>
    <cellStyle name="20% - Accent2 2" xfId="7"/>
    <cellStyle name="20% - Accent2 3" xfId="8"/>
    <cellStyle name="20% - Accent2 4" xfId="6"/>
    <cellStyle name="20% - Accent3 2" xfId="10"/>
    <cellStyle name="20% - Accent3 3" xfId="11"/>
    <cellStyle name="20% - Accent3 4" xfId="9"/>
    <cellStyle name="20% - Accent4 2" xfId="13"/>
    <cellStyle name="20% - Accent4 3" xfId="14"/>
    <cellStyle name="20% - Accent4 4" xfId="12"/>
    <cellStyle name="20% - Accent5 2" xfId="16"/>
    <cellStyle name="20% - Accent5 3" xfId="17"/>
    <cellStyle name="20% - Accent5 4" xfId="15"/>
    <cellStyle name="20% - Accent6 2" xfId="19"/>
    <cellStyle name="20% - Accent6 3" xfId="20"/>
    <cellStyle name="20% - Accent6 4" xfId="18"/>
    <cellStyle name="40% - Accent1 2" xfId="22"/>
    <cellStyle name="40% - Accent1 3" xfId="23"/>
    <cellStyle name="40% - Accent1 4" xfId="21"/>
    <cellStyle name="40% - Accent2 2" xfId="25"/>
    <cellStyle name="40% - Accent2 3" xfId="26"/>
    <cellStyle name="40% - Accent2 4" xfId="24"/>
    <cellStyle name="40% - Accent3 2" xfId="28"/>
    <cellStyle name="40% - Accent3 3" xfId="29"/>
    <cellStyle name="40% - Accent3 4" xfId="27"/>
    <cellStyle name="40% - Accent4 2" xfId="31"/>
    <cellStyle name="40% - Accent4 3" xfId="32"/>
    <cellStyle name="40% - Accent4 4" xfId="30"/>
    <cellStyle name="40% - Accent5 2" xfId="34"/>
    <cellStyle name="40% - Accent5 3" xfId="35"/>
    <cellStyle name="40% - Accent5 4" xfId="33"/>
    <cellStyle name="40% - Accent6 2" xfId="37"/>
    <cellStyle name="40% - Accent6 3" xfId="38"/>
    <cellStyle name="40% - Accent6 4" xfId="36"/>
    <cellStyle name="60% - Accent1 2" xfId="40"/>
    <cellStyle name="60% - Accent1 3" xfId="41"/>
    <cellStyle name="60% - Accent1 4" xfId="39"/>
    <cellStyle name="60% - Accent2 2" xfId="43"/>
    <cellStyle name="60% - Accent2 3" xfId="44"/>
    <cellStyle name="60% - Accent2 4" xfId="42"/>
    <cellStyle name="60% - Accent3 2" xfId="46"/>
    <cellStyle name="60% - Accent3 3" xfId="47"/>
    <cellStyle name="60% - Accent3 4" xfId="45"/>
    <cellStyle name="60% - Accent4 2" xfId="49"/>
    <cellStyle name="60% - Accent4 3" xfId="50"/>
    <cellStyle name="60% - Accent4 4" xfId="48"/>
    <cellStyle name="60% - Accent5 2" xfId="52"/>
    <cellStyle name="60% - Accent5 3" xfId="53"/>
    <cellStyle name="60% - Accent5 4" xfId="51"/>
    <cellStyle name="60% - Accent6 2" xfId="55"/>
    <cellStyle name="60% - Accent6 3" xfId="56"/>
    <cellStyle name="60% - Accent6 4" xfId="54"/>
    <cellStyle name="Accent1 2" xfId="58"/>
    <cellStyle name="Accent1 3" xfId="59"/>
    <cellStyle name="Accent1 4" xfId="57"/>
    <cellStyle name="Accent2 2" xfId="61"/>
    <cellStyle name="Accent2 3" xfId="62"/>
    <cellStyle name="Accent2 4" xfId="60"/>
    <cellStyle name="Accent3 2" xfId="64"/>
    <cellStyle name="Accent3 3" xfId="65"/>
    <cellStyle name="Accent3 4" xfId="63"/>
    <cellStyle name="Accent4 2" xfId="67"/>
    <cellStyle name="Accent4 3" xfId="68"/>
    <cellStyle name="Accent4 4" xfId="66"/>
    <cellStyle name="Accent5 2" xfId="70"/>
    <cellStyle name="Accent5 3" xfId="71"/>
    <cellStyle name="Accent5 4" xfId="69"/>
    <cellStyle name="Accent6 2" xfId="73"/>
    <cellStyle name="Accent6 3" xfId="74"/>
    <cellStyle name="Accent6 4" xfId="72"/>
    <cellStyle name="Bad 2" xfId="76"/>
    <cellStyle name="Bad 3" xfId="77"/>
    <cellStyle name="Bad 4" xfId="75"/>
    <cellStyle name="Calculation 2" xfId="79"/>
    <cellStyle name="Calculation 3" xfId="80"/>
    <cellStyle name="Calculation 3 2" xfId="413"/>
    <cellStyle name="Calculation 3 3" xfId="422"/>
    <cellStyle name="Calculation 3 4" xfId="428"/>
    <cellStyle name="Calculation 3 5" xfId="431"/>
    <cellStyle name="Calculation 4" xfId="78"/>
    <cellStyle name="Check Cell 2" xfId="82"/>
    <cellStyle name="Check Cell 3" xfId="83"/>
    <cellStyle name="Check Cell 4" xfId="81"/>
    <cellStyle name="Explanatory Text 2" xfId="85"/>
    <cellStyle name="Explanatory Text 3" xfId="86"/>
    <cellStyle name="Explanatory Text 4" xfId="84"/>
    <cellStyle name="Good 2" xfId="88"/>
    <cellStyle name="Good 3" xfId="89"/>
    <cellStyle name="Good 4" xfId="87"/>
    <cellStyle name="Heading 1 2" xfId="91"/>
    <cellStyle name="Heading 1 3" xfId="92"/>
    <cellStyle name="Heading 1 4" xfId="90"/>
    <cellStyle name="Heading 2 2" xfId="94"/>
    <cellStyle name="Heading 2 3" xfId="95"/>
    <cellStyle name="Heading 2 4" xfId="93"/>
    <cellStyle name="Heading 3 2" xfId="97"/>
    <cellStyle name="Heading 3 3" xfId="98"/>
    <cellStyle name="Heading 3 4" xfId="96"/>
    <cellStyle name="Heading 4 2" xfId="100"/>
    <cellStyle name="Heading 4 3" xfId="101"/>
    <cellStyle name="Heading 4 4" xfId="99"/>
    <cellStyle name="Input 2" xfId="103"/>
    <cellStyle name="Input 3" xfId="104"/>
    <cellStyle name="Input 3 2" xfId="414"/>
    <cellStyle name="Input 3 3" xfId="421"/>
    <cellStyle name="Input 3 4" xfId="427"/>
    <cellStyle name="Input 3 5" xfId="432"/>
    <cellStyle name="Input 4" xfId="102"/>
    <cellStyle name="Linked Cell 2" xfId="106"/>
    <cellStyle name="Linked Cell 3" xfId="107"/>
    <cellStyle name="Linked Cell 4" xfId="105"/>
    <cellStyle name="Neutral 2" xfId="109"/>
    <cellStyle name="Neutral 3" xfId="110"/>
    <cellStyle name="Neutral 4" xfId="108"/>
    <cellStyle name="Normal" xfId="0" builtinId="0"/>
    <cellStyle name="Normal 10" xfId="111"/>
    <cellStyle name="Normal 100" xfId="112"/>
    <cellStyle name="Normal 101" xfId="113"/>
    <cellStyle name="Normal 102" xfId="114"/>
    <cellStyle name="Normal 103" xfId="115"/>
    <cellStyle name="Normal 104" xfId="116"/>
    <cellStyle name="Normal 105" xfId="117"/>
    <cellStyle name="Normal 106" xfId="118"/>
    <cellStyle name="Normal 107" xfId="119"/>
    <cellStyle name="Normal 108" xfId="120"/>
    <cellStyle name="Normal 109" xfId="121"/>
    <cellStyle name="Normal 11" xfId="122"/>
    <cellStyle name="Normal 110" xfId="123"/>
    <cellStyle name="Normal 111" xfId="124"/>
    <cellStyle name="Normal 112" xfId="1"/>
    <cellStyle name="Normal 112 2" xfId="2"/>
    <cellStyle name="Normal 113" xfId="125"/>
    <cellStyle name="Normal 113 2" xfId="126"/>
    <cellStyle name="Normal 114" xfId="127"/>
    <cellStyle name="Normal 114 2" xfId="128"/>
    <cellStyle name="Normal 115" xfId="129"/>
    <cellStyle name="Normal 115 2" xfId="130"/>
    <cellStyle name="Normal 116" xfId="131"/>
    <cellStyle name="Normal 116 2" xfId="132"/>
    <cellStyle name="Normal 117" xfId="133"/>
    <cellStyle name="Normal 117 2" xfId="134"/>
    <cellStyle name="Normal 118" xfId="135"/>
    <cellStyle name="Normal 118 2" xfId="136"/>
    <cellStyle name="Normal 119" xfId="137"/>
    <cellStyle name="Normal 119 2" xfId="138"/>
    <cellStyle name="Normal 12" xfId="139"/>
    <cellStyle name="Normal 120" xfId="140"/>
    <cellStyle name="Normal 120 2" xfId="141"/>
    <cellStyle name="Normal 121" xfId="142"/>
    <cellStyle name="Normal 121 2" xfId="143"/>
    <cellStyle name="Normal 122" xfId="144"/>
    <cellStyle name="Normal 123" xfId="145"/>
    <cellStyle name="Normal 124" xfId="146"/>
    <cellStyle name="Normal 125" xfId="147"/>
    <cellStyle name="Normal 126" xfId="148"/>
    <cellStyle name="Normal 127" xfId="149"/>
    <cellStyle name="Normal 128" xfId="150"/>
    <cellStyle name="Normal 129" xfId="151"/>
    <cellStyle name="Normal 13" xfId="152"/>
    <cellStyle name="Normal 130" xfId="153"/>
    <cellStyle name="Normal 131" xfId="154"/>
    <cellStyle name="Normal 132" xfId="155"/>
    <cellStyle name="Normal 133" xfId="156"/>
    <cellStyle name="Normal 134" xfId="157"/>
    <cellStyle name="Normal 135" xfId="158"/>
    <cellStyle name="Normal 136" xfId="159"/>
    <cellStyle name="Normal 137" xfId="160"/>
    <cellStyle name="Normal 138" xfId="161"/>
    <cellStyle name="Normal 139" xfId="162"/>
    <cellStyle name="Normal 14" xfId="163"/>
    <cellStyle name="Normal 140" xfId="164"/>
    <cellStyle name="Normal 141" xfId="165"/>
    <cellStyle name="Normal 142" xfId="166"/>
    <cellStyle name="Normal 143" xfId="167"/>
    <cellStyle name="Normal 144" xfId="168"/>
    <cellStyle name="Normal 145" xfId="169"/>
    <cellStyle name="Normal 146" xfId="170"/>
    <cellStyle name="Normal 147" xfId="171"/>
    <cellStyle name="Normal 148" xfId="172"/>
    <cellStyle name="Normal 149" xfId="173"/>
    <cellStyle name="Normal 15" xfId="174"/>
    <cellStyle name="Normal 150" xfId="175"/>
    <cellStyle name="Normal 151" xfId="176"/>
    <cellStyle name="Normal 152" xfId="177"/>
    <cellStyle name="Normal 153" xfId="178"/>
    <cellStyle name="Normal 154" xfId="179"/>
    <cellStyle name="Normal 155" xfId="180"/>
    <cellStyle name="Normal 156" xfId="181"/>
    <cellStyle name="Normal 157" xfId="182"/>
    <cellStyle name="Normal 158" xfId="183"/>
    <cellStyle name="Normal 159" xfId="184"/>
    <cellStyle name="Normal 16" xfId="185"/>
    <cellStyle name="Normal 160" xfId="186"/>
    <cellStyle name="Normal 161" xfId="187"/>
    <cellStyle name="Normal 162" xfId="188"/>
    <cellStyle name="Normal 163" xfId="189"/>
    <cellStyle name="Normal 164" xfId="190"/>
    <cellStyle name="Normal 165" xfId="191"/>
    <cellStyle name="Normal 166" xfId="192"/>
    <cellStyle name="Normal 167" xfId="193"/>
    <cellStyle name="Normal 168" xfId="194"/>
    <cellStyle name="Normal 169" xfId="195"/>
    <cellStyle name="Normal 17" xfId="196"/>
    <cellStyle name="Normal 170" xfId="197"/>
    <cellStyle name="Normal 171" xfId="198"/>
    <cellStyle name="Normal 172" xfId="199"/>
    <cellStyle name="Normal 173" xfId="200"/>
    <cellStyle name="Normal 174" xfId="201"/>
    <cellStyle name="Normal 175" xfId="202"/>
    <cellStyle name="Normal 176" xfId="203"/>
    <cellStyle name="Normal 177" xfId="204"/>
    <cellStyle name="Normal 178" xfId="205"/>
    <cellStyle name="Normal 179" xfId="206"/>
    <cellStyle name="Normal 18" xfId="207"/>
    <cellStyle name="Normal 180" xfId="208"/>
    <cellStyle name="Normal 181" xfId="209"/>
    <cellStyle name="Normal 182" xfId="210"/>
    <cellStyle name="Normal 183" xfId="211"/>
    <cellStyle name="Normal 184" xfId="212"/>
    <cellStyle name="Normal 185" xfId="213"/>
    <cellStyle name="Normal 186" xfId="214"/>
    <cellStyle name="Normal 187" xfId="215"/>
    <cellStyle name="Normal 188" xfId="216"/>
    <cellStyle name="Normal 189" xfId="217"/>
    <cellStyle name="Normal 19" xfId="218"/>
    <cellStyle name="Normal 190" xfId="219"/>
    <cellStyle name="Normal 191" xfId="220"/>
    <cellStyle name="Normal 192" xfId="221"/>
    <cellStyle name="Normal 193" xfId="222"/>
    <cellStyle name="Normal 194" xfId="223"/>
    <cellStyle name="Normal 195" xfId="224"/>
    <cellStyle name="Normal 196" xfId="225"/>
    <cellStyle name="Normal 197" xfId="226"/>
    <cellStyle name="Normal 197 2" xfId="227"/>
    <cellStyle name="Normal 198" xfId="228"/>
    <cellStyle name="Normal 198 2" xfId="229"/>
    <cellStyle name="Normal 199" xfId="230"/>
    <cellStyle name="Normal 2" xfId="231"/>
    <cellStyle name="Normal 20" xfId="232"/>
    <cellStyle name="Normal 200" xfId="233"/>
    <cellStyle name="Normal 200 2" xfId="234"/>
    <cellStyle name="Normal 201" xfId="235"/>
    <cellStyle name="Normal 201 2" xfId="236"/>
    <cellStyle name="Normal 202" xfId="237"/>
    <cellStyle name="Normal 202 2" xfId="238"/>
    <cellStyle name="Normal 203" xfId="239"/>
    <cellStyle name="Normal 203 2" xfId="240"/>
    <cellStyle name="Normal 204" xfId="241"/>
    <cellStyle name="Normal 204 2" xfId="242"/>
    <cellStyle name="Normal 205" xfId="243"/>
    <cellStyle name="Normal 205 2" xfId="244"/>
    <cellStyle name="Normal 206" xfId="245"/>
    <cellStyle name="Normal 206 2" xfId="246"/>
    <cellStyle name="Normal 207" xfId="247"/>
    <cellStyle name="Normal 207 2" xfId="248"/>
    <cellStyle name="Normal 208" xfId="249"/>
    <cellStyle name="Normal 208 2" xfId="250"/>
    <cellStyle name="Normal 209" xfId="251"/>
    <cellStyle name="Normal 209 2" xfId="252"/>
    <cellStyle name="Normal 21" xfId="253"/>
    <cellStyle name="Normal 210" xfId="254"/>
    <cellStyle name="Normal 211" xfId="255"/>
    <cellStyle name="Normal 212" xfId="256"/>
    <cellStyle name="Normal 213" xfId="257"/>
    <cellStyle name="Normal 214" xfId="258"/>
    <cellStyle name="Normal 215" xfId="259"/>
    <cellStyle name="Normal 216" xfId="260"/>
    <cellStyle name="Normal 217" xfId="261"/>
    <cellStyle name="Normal 218" xfId="262"/>
    <cellStyle name="Normal 219" xfId="263"/>
    <cellStyle name="Normal 22" xfId="264"/>
    <cellStyle name="Normal 220" xfId="265"/>
    <cellStyle name="Normal 221" xfId="266"/>
    <cellStyle name="Normal 222" xfId="267"/>
    <cellStyle name="Normal 223" xfId="268"/>
    <cellStyle name="Normal 224" xfId="269"/>
    <cellStyle name="Normal 225" xfId="270"/>
    <cellStyle name="Normal 226" xfId="271"/>
    <cellStyle name="Normal 227" xfId="272"/>
    <cellStyle name="Normal 228" xfId="273"/>
    <cellStyle name="Normal 229" xfId="274"/>
    <cellStyle name="Normal 23" xfId="275"/>
    <cellStyle name="Normal 230" xfId="276"/>
    <cellStyle name="Normal 231" xfId="277"/>
    <cellStyle name="Normal 232" xfId="278"/>
    <cellStyle name="Normal 233" xfId="279"/>
    <cellStyle name="Normal 234" xfId="280"/>
    <cellStyle name="Normal 235" xfId="281"/>
    <cellStyle name="Normal 236" xfId="282"/>
    <cellStyle name="Normal 237" xfId="283"/>
    <cellStyle name="Normal 238" xfId="284"/>
    <cellStyle name="Normal 239" xfId="285"/>
    <cellStyle name="Normal 24" xfId="286"/>
    <cellStyle name="Normal 240" xfId="287"/>
    <cellStyle name="Normal 241" xfId="288"/>
    <cellStyle name="Normal 242" xfId="289"/>
    <cellStyle name="Normal 243" xfId="290"/>
    <cellStyle name="Normal 244" xfId="291"/>
    <cellStyle name="Normal 245" xfId="292"/>
    <cellStyle name="Normal 246" xfId="293"/>
    <cellStyle name="Normal 247" xfId="294"/>
    <cellStyle name="Normal 248" xfId="295"/>
    <cellStyle name="Normal 249" xfId="296"/>
    <cellStyle name="Normal 25" xfId="297"/>
    <cellStyle name="Normal 250" xfId="298"/>
    <cellStyle name="Normal 251" xfId="299"/>
    <cellStyle name="Normal 252" xfId="300"/>
    <cellStyle name="Normal 253" xfId="301"/>
    <cellStyle name="Normal 254" xfId="302"/>
    <cellStyle name="Normal 255" xfId="303"/>
    <cellStyle name="Normal 256" xfId="304"/>
    <cellStyle name="Normal 257" xfId="305"/>
    <cellStyle name="Normal 258" xfId="306"/>
    <cellStyle name="Normal 26" xfId="307"/>
    <cellStyle name="Normal 27" xfId="308"/>
    <cellStyle name="Normal 28" xfId="309"/>
    <cellStyle name="Normal 29" xfId="310"/>
    <cellStyle name="Normal 3" xfId="311"/>
    <cellStyle name="Normal 30" xfId="312"/>
    <cellStyle name="Normal 31" xfId="313"/>
    <cellStyle name="Normal 32" xfId="314"/>
    <cellStyle name="Normal 33" xfId="315"/>
    <cellStyle name="Normal 34" xfId="316"/>
    <cellStyle name="Normal 35" xfId="317"/>
    <cellStyle name="Normal 35 2" xfId="318"/>
    <cellStyle name="Normal 36" xfId="319"/>
    <cellStyle name="Normal 36 2" xfId="320"/>
    <cellStyle name="Normal 37" xfId="321"/>
    <cellStyle name="Normal 37 2" xfId="322"/>
    <cellStyle name="Normal 38" xfId="323"/>
    <cellStyle name="Normal 39" xfId="324"/>
    <cellStyle name="Normal 4" xfId="325"/>
    <cellStyle name="Normal 40" xfId="326"/>
    <cellStyle name="Normal 41" xfId="327"/>
    <cellStyle name="Normal 42" xfId="328"/>
    <cellStyle name="Normal 43" xfId="329"/>
    <cellStyle name="Normal 44" xfId="330"/>
    <cellStyle name="Normal 45" xfId="331"/>
    <cellStyle name="Normal 46" xfId="332"/>
    <cellStyle name="Normal 47" xfId="333"/>
    <cellStyle name="Normal 48" xfId="334"/>
    <cellStyle name="Normal 49" xfId="335"/>
    <cellStyle name="Normal 5" xfId="336"/>
    <cellStyle name="Normal 50" xfId="337"/>
    <cellStyle name="Normal 51" xfId="338"/>
    <cellStyle name="Normal 52" xfId="339"/>
    <cellStyle name="Normal 53" xfId="340"/>
    <cellStyle name="Normal 53 2" xfId="341"/>
    <cellStyle name="Normal 54" xfId="342"/>
    <cellStyle name="Normal 54 2" xfId="343"/>
    <cellStyle name="Normal 55" xfId="344"/>
    <cellStyle name="Normal 55 2" xfId="345"/>
    <cellStyle name="Normal 56" xfId="346"/>
    <cellStyle name="Normal 57" xfId="347"/>
    <cellStyle name="Normal 58" xfId="348"/>
    <cellStyle name="Normal 59" xfId="349"/>
    <cellStyle name="Normal 6" xfId="350"/>
    <cellStyle name="Normal 60" xfId="351"/>
    <cellStyle name="Normal 61" xfId="352"/>
    <cellStyle name="Normal 62" xfId="353"/>
    <cellStyle name="Normal 63" xfId="354"/>
    <cellStyle name="Normal 64" xfId="355"/>
    <cellStyle name="Normal 64 2" xfId="356"/>
    <cellStyle name="Normal 65" xfId="357"/>
    <cellStyle name="Normal 65 2" xfId="358"/>
    <cellStyle name="Normal 66" xfId="359"/>
    <cellStyle name="Normal 66 2" xfId="360"/>
    <cellStyle name="Normal 67" xfId="361"/>
    <cellStyle name="Normal 68" xfId="362"/>
    <cellStyle name="Normal 69" xfId="363"/>
    <cellStyle name="Normal 7" xfId="364"/>
    <cellStyle name="Normal 70" xfId="365"/>
    <cellStyle name="Normal 71" xfId="366"/>
    <cellStyle name="Normal 72" xfId="367"/>
    <cellStyle name="Normal 73" xfId="368"/>
    <cellStyle name="Normal 74" xfId="369"/>
    <cellStyle name="Normal 75" xfId="370"/>
    <cellStyle name="Normal 76" xfId="371"/>
    <cellStyle name="Normal 77" xfId="372"/>
    <cellStyle name="Normal 78" xfId="373"/>
    <cellStyle name="Normal 79" xfId="374"/>
    <cellStyle name="Normal 8" xfId="375"/>
    <cellStyle name="Normal 80" xfId="376"/>
    <cellStyle name="Normal 81" xfId="377"/>
    <cellStyle name="Normal 82" xfId="378"/>
    <cellStyle name="Normal 83" xfId="379"/>
    <cellStyle name="Normal 84" xfId="380"/>
    <cellStyle name="Normal 85" xfId="381"/>
    <cellStyle name="Normal 86" xfId="382"/>
    <cellStyle name="Normal 87" xfId="383"/>
    <cellStyle name="Normal 88" xfId="384"/>
    <cellStyle name="Normal 89" xfId="385"/>
    <cellStyle name="Normal 9" xfId="386"/>
    <cellStyle name="Normal 90" xfId="387"/>
    <cellStyle name="Normal 91" xfId="388"/>
    <cellStyle name="Normal 92" xfId="389"/>
    <cellStyle name="Normal 93" xfId="390"/>
    <cellStyle name="Normal 94" xfId="391"/>
    <cellStyle name="Normal 95" xfId="392"/>
    <cellStyle name="Normal 96" xfId="393"/>
    <cellStyle name="Normal 97" xfId="394"/>
    <cellStyle name="Normal 98" xfId="395"/>
    <cellStyle name="Normal 99" xfId="396"/>
    <cellStyle name="Note 2" xfId="398"/>
    <cellStyle name="Note 3" xfId="399"/>
    <cellStyle name="Note 3 2" xfId="400"/>
    <cellStyle name="Note 3 2 2" xfId="416"/>
    <cellStyle name="Note 3 2 3" xfId="419"/>
    <cellStyle name="Note 3 2 4" xfId="425"/>
    <cellStyle name="Note 3 2 5" xfId="434"/>
    <cellStyle name="Note 3 3" xfId="415"/>
    <cellStyle name="Note 3 4" xfId="420"/>
    <cellStyle name="Note 3 5" xfId="426"/>
    <cellStyle name="Note 3 6" xfId="433"/>
    <cellStyle name="Note 4" xfId="397"/>
    <cellStyle name="Output 2" xfId="402"/>
    <cellStyle name="Output 3" xfId="403"/>
    <cellStyle name="Output 3 2" xfId="417"/>
    <cellStyle name="Output 3 3" xfId="423"/>
    <cellStyle name="Output 3 4" xfId="429"/>
    <cellStyle name="Output 3 5" xfId="435"/>
    <cellStyle name="Output 4" xfId="401"/>
    <cellStyle name="Title 2" xfId="405"/>
    <cellStyle name="Title 3" xfId="406"/>
    <cellStyle name="Title 4" xfId="404"/>
    <cellStyle name="Total 2" xfId="408"/>
    <cellStyle name="Total 3" xfId="409"/>
    <cellStyle name="Total 3 2" xfId="418"/>
    <cellStyle name="Total 3 3" xfId="424"/>
    <cellStyle name="Total 3 4" xfId="430"/>
    <cellStyle name="Total 3 5" xfId="436"/>
    <cellStyle name="Total 4" xfId="407"/>
    <cellStyle name="Warning Text 2" xfId="411"/>
    <cellStyle name="Warning Text 3" xfId="412"/>
    <cellStyle name="Warning Text 4" xfId="41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xdr:from>
      <xdr:col>11</xdr:col>
      <xdr:colOff>419100</xdr:colOff>
      <xdr:row>0</xdr:row>
      <xdr:rowOff>0</xdr:rowOff>
    </xdr:from>
    <xdr:to>
      <xdr:col>13</xdr:col>
      <xdr:colOff>1076325</xdr:colOff>
      <xdr:row>2</xdr:row>
      <xdr:rowOff>200026</xdr:rowOff>
    </xdr:to>
    <xdr:pic>
      <xdr:nvPicPr>
        <xdr:cNvPr id="2" name="Picture 2" descr="173900_logo_final"/>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226593625" y="0"/>
          <a:ext cx="2390775" cy="10191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4</xdr:col>
      <xdr:colOff>838200</xdr:colOff>
      <xdr:row>0</xdr:row>
      <xdr:rowOff>9525</xdr:rowOff>
    </xdr:from>
    <xdr:to>
      <xdr:col>5</xdr:col>
      <xdr:colOff>1562100</xdr:colOff>
      <xdr:row>3</xdr:row>
      <xdr:rowOff>38100</xdr:rowOff>
    </xdr:to>
    <xdr:pic>
      <xdr:nvPicPr>
        <xdr:cNvPr id="2" name="Picture 9" descr="173900_logo_final"/>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232051450" y="9525"/>
          <a:ext cx="1962150" cy="876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8"/>
  <sheetViews>
    <sheetView rightToLeft="1" tabSelected="1" topLeftCell="A67" zoomScaleNormal="100" workbookViewId="0">
      <selection activeCell="P73" sqref="P73"/>
    </sheetView>
  </sheetViews>
  <sheetFormatPr defaultRowHeight="14.25"/>
  <cols>
    <col min="1" max="1" width="0.625" customWidth="1"/>
    <col min="2" max="2" width="19.75" customWidth="1"/>
    <col min="3" max="3" width="7.375" customWidth="1"/>
    <col min="4" max="5" width="8.375" customWidth="1"/>
    <col min="6" max="6" width="8.25" customWidth="1"/>
    <col min="7" max="7" width="8.375" customWidth="1"/>
    <col min="8" max="8" width="8.625" customWidth="1"/>
    <col min="9" max="9" width="8.375" customWidth="1"/>
    <col min="10" max="10" width="8.25" customWidth="1"/>
    <col min="11" max="11" width="6.75" customWidth="1"/>
    <col min="12" max="12" width="7.25" customWidth="1"/>
    <col min="13" max="13" width="16.375" customWidth="1"/>
    <col min="14" max="14" width="14.75" customWidth="1"/>
  </cols>
  <sheetData>
    <row r="1" spans="2:15" s="3" customFormat="1" ht="27" customHeight="1">
      <c r="B1" s="122" t="s">
        <v>0</v>
      </c>
      <c r="C1" s="123"/>
      <c r="D1" s="124"/>
      <c r="E1" s="2"/>
      <c r="F1" s="2"/>
      <c r="G1" s="2"/>
      <c r="H1" s="2"/>
      <c r="I1" s="2"/>
      <c r="J1" s="2"/>
      <c r="K1" s="2"/>
      <c r="L1" s="2"/>
      <c r="M1" s="2"/>
    </row>
    <row r="2" spans="2:15" ht="28.5" customHeight="1">
      <c r="B2" s="30" t="s">
        <v>316</v>
      </c>
      <c r="C2" s="30"/>
      <c r="D2" s="30"/>
      <c r="E2" s="2"/>
      <c r="F2" s="2"/>
      <c r="G2" s="2"/>
      <c r="H2" s="2"/>
      <c r="I2" s="2"/>
      <c r="J2" s="2"/>
      <c r="K2" s="2"/>
      <c r="L2" s="2"/>
      <c r="M2" s="2"/>
      <c r="N2" s="3"/>
    </row>
    <row r="3" spans="2:15" ht="32.25" customHeight="1">
      <c r="B3" s="19" t="s">
        <v>1</v>
      </c>
      <c r="C3" s="128">
        <v>1660683182.6399999</v>
      </c>
      <c r="D3" s="129"/>
      <c r="E3" s="130"/>
      <c r="F3" s="2"/>
      <c r="G3" s="2"/>
      <c r="H3" s="2"/>
      <c r="I3" s="2"/>
      <c r="J3" s="4"/>
      <c r="K3" s="1" t="s">
        <v>7</v>
      </c>
      <c r="L3" s="2"/>
      <c r="M3" s="2"/>
      <c r="N3" s="25">
        <v>23</v>
      </c>
    </row>
    <row r="4" spans="2:15" ht="32.25" customHeight="1">
      <c r="B4" s="20" t="s">
        <v>2</v>
      </c>
      <c r="C4" s="128">
        <v>1345832627</v>
      </c>
      <c r="D4" s="129"/>
      <c r="E4" s="130"/>
      <c r="F4" s="2"/>
      <c r="G4" s="2"/>
      <c r="H4" s="2"/>
      <c r="I4" s="2"/>
      <c r="J4" s="4"/>
      <c r="K4" s="1" t="s">
        <v>8</v>
      </c>
      <c r="L4" s="2"/>
      <c r="M4" s="2"/>
      <c r="N4" s="25">
        <v>2</v>
      </c>
    </row>
    <row r="5" spans="2:15" ht="32.25" customHeight="1">
      <c r="B5" s="20" t="s">
        <v>3</v>
      </c>
      <c r="C5" s="128">
        <v>345</v>
      </c>
      <c r="D5" s="129"/>
      <c r="E5" s="130"/>
      <c r="F5" s="2"/>
      <c r="G5" s="2"/>
      <c r="H5" s="2"/>
      <c r="I5" s="2"/>
      <c r="J5" s="4"/>
      <c r="K5" s="1" t="s">
        <v>9</v>
      </c>
      <c r="L5" s="2"/>
      <c r="M5" s="2"/>
      <c r="N5" s="26">
        <v>13</v>
      </c>
    </row>
    <row r="6" spans="2:15" ht="32.25" customHeight="1">
      <c r="B6" s="20" t="s">
        <v>4</v>
      </c>
      <c r="C6" s="131">
        <v>485.57</v>
      </c>
      <c r="D6" s="132"/>
      <c r="E6" s="133"/>
      <c r="F6" s="2"/>
      <c r="G6" s="2"/>
      <c r="H6" s="2"/>
      <c r="I6" s="2"/>
      <c r="J6" s="4"/>
      <c r="K6" s="1" t="s">
        <v>10</v>
      </c>
      <c r="L6" s="2"/>
      <c r="M6" s="2"/>
      <c r="N6" s="26">
        <v>9</v>
      </c>
    </row>
    <row r="7" spans="2:15" ht="32.25" customHeight="1">
      <c r="B7" s="20" t="s">
        <v>5</v>
      </c>
      <c r="C7" s="134">
        <v>-0.56999999999999995</v>
      </c>
      <c r="D7" s="135"/>
      <c r="E7" s="38"/>
      <c r="F7" s="2"/>
      <c r="G7" s="2"/>
      <c r="H7" s="2"/>
      <c r="I7" s="2"/>
      <c r="J7" s="4"/>
      <c r="K7" s="1" t="s">
        <v>11</v>
      </c>
      <c r="L7" s="2"/>
      <c r="M7" s="2"/>
      <c r="N7" s="25">
        <v>27</v>
      </c>
      <c r="O7" s="107"/>
    </row>
    <row r="8" spans="2:15" ht="32.25" customHeight="1">
      <c r="B8" s="21" t="s">
        <v>6</v>
      </c>
      <c r="C8" s="10">
        <v>105</v>
      </c>
      <c r="D8" s="22"/>
      <c r="E8" s="23"/>
      <c r="F8" s="6"/>
      <c r="G8" s="6"/>
      <c r="H8" s="6"/>
      <c r="I8" s="6"/>
      <c r="J8" s="4"/>
      <c r="K8" s="5" t="s">
        <v>12</v>
      </c>
      <c r="L8" s="6"/>
      <c r="M8" s="6"/>
      <c r="N8" s="27">
        <v>46</v>
      </c>
    </row>
    <row r="9" spans="2:15" ht="30.75" customHeight="1">
      <c r="B9" s="136" t="s">
        <v>315</v>
      </c>
      <c r="C9" s="136"/>
      <c r="D9" s="136"/>
      <c r="E9" s="136"/>
      <c r="F9" s="136"/>
      <c r="G9" s="136"/>
      <c r="H9" s="136"/>
      <c r="I9" s="136"/>
      <c r="J9" s="136"/>
      <c r="K9" s="136"/>
      <c r="L9" s="136"/>
      <c r="M9" s="136"/>
      <c r="N9" s="137"/>
    </row>
    <row r="10" spans="2:15" ht="41.25" customHeight="1">
      <c r="B10" s="31" t="s">
        <v>13</v>
      </c>
      <c r="C10" s="32" t="s">
        <v>14</v>
      </c>
      <c r="D10" s="32" t="s">
        <v>15</v>
      </c>
      <c r="E10" s="32" t="s">
        <v>16</v>
      </c>
      <c r="F10" s="32" t="s">
        <v>17</v>
      </c>
      <c r="G10" s="32" t="s">
        <v>18</v>
      </c>
      <c r="H10" s="32" t="s">
        <v>19</v>
      </c>
      <c r="I10" s="32" t="s">
        <v>20</v>
      </c>
      <c r="J10" s="32" t="s">
        <v>21</v>
      </c>
      <c r="K10" s="32" t="s">
        <v>22</v>
      </c>
      <c r="L10" s="32" t="s">
        <v>3</v>
      </c>
      <c r="M10" s="32" t="s">
        <v>2</v>
      </c>
      <c r="N10" s="32" t="s">
        <v>1</v>
      </c>
    </row>
    <row r="11" spans="2:15" ht="24.95" customHeight="1">
      <c r="B11" s="125" t="s">
        <v>23</v>
      </c>
      <c r="C11" s="126"/>
      <c r="D11" s="126"/>
      <c r="E11" s="126"/>
      <c r="F11" s="126"/>
      <c r="G11" s="126"/>
      <c r="H11" s="126"/>
      <c r="I11" s="126"/>
      <c r="J11" s="126"/>
      <c r="K11" s="126"/>
      <c r="L11" s="126"/>
      <c r="M11" s="126"/>
      <c r="N11" s="127"/>
    </row>
    <row r="12" spans="2:15" s="41" customFormat="1" ht="24.95" customHeight="1">
      <c r="B12" s="52" t="s">
        <v>222</v>
      </c>
      <c r="C12" s="67" t="s">
        <v>223</v>
      </c>
      <c r="D12" s="39">
        <v>0.25</v>
      </c>
      <c r="E12" s="39">
        <v>0.25</v>
      </c>
      <c r="F12" s="39">
        <v>0.25</v>
      </c>
      <c r="G12" s="39">
        <v>0.25</v>
      </c>
      <c r="H12" s="39">
        <v>0.25</v>
      </c>
      <c r="I12" s="39">
        <v>0.25</v>
      </c>
      <c r="J12" s="39">
        <v>0.26</v>
      </c>
      <c r="K12" s="49">
        <v>-3.85</v>
      </c>
      <c r="L12" s="40">
        <v>17</v>
      </c>
      <c r="M12" s="40">
        <v>39300000</v>
      </c>
      <c r="N12" s="40">
        <v>9825000</v>
      </c>
    </row>
    <row r="13" spans="2:15" s="41" customFormat="1" ht="24.95" customHeight="1">
      <c r="B13" s="52" t="s">
        <v>117</v>
      </c>
      <c r="C13" s="57" t="s">
        <v>116</v>
      </c>
      <c r="D13" s="39">
        <v>7.0000000000000007E-2</v>
      </c>
      <c r="E13" s="39">
        <v>7.0000000000000007E-2</v>
      </c>
      <c r="F13" s="39">
        <v>7.0000000000000007E-2</v>
      </c>
      <c r="G13" s="39">
        <v>7.0000000000000007E-2</v>
      </c>
      <c r="H13" s="39">
        <v>0.08</v>
      </c>
      <c r="I13" s="39">
        <v>7.0000000000000007E-2</v>
      </c>
      <c r="J13" s="39">
        <v>7.0000000000000007E-2</v>
      </c>
      <c r="K13" s="49">
        <v>0</v>
      </c>
      <c r="L13" s="40">
        <v>6</v>
      </c>
      <c r="M13" s="40">
        <v>108500000</v>
      </c>
      <c r="N13" s="40">
        <v>7595000</v>
      </c>
    </row>
    <row r="14" spans="2:15" s="41" customFormat="1" ht="24.95" customHeight="1">
      <c r="B14" s="55" t="s">
        <v>281</v>
      </c>
      <c r="C14" s="56" t="s">
        <v>282</v>
      </c>
      <c r="D14" s="39">
        <v>0.41</v>
      </c>
      <c r="E14" s="39">
        <v>0.42</v>
      </c>
      <c r="F14" s="39">
        <v>0.41</v>
      </c>
      <c r="G14" s="39">
        <v>0.41</v>
      </c>
      <c r="H14" s="39">
        <v>0.42</v>
      </c>
      <c r="I14" s="39">
        <v>0.41</v>
      </c>
      <c r="J14" s="39">
        <v>0.42</v>
      </c>
      <c r="K14" s="49">
        <v>-2.38</v>
      </c>
      <c r="L14" s="40">
        <v>61</v>
      </c>
      <c r="M14" s="40">
        <v>514102577</v>
      </c>
      <c r="N14" s="40">
        <v>211775782.34</v>
      </c>
    </row>
    <row r="15" spans="2:15" s="41" customFormat="1" ht="24.95" customHeight="1">
      <c r="B15" s="52" t="s">
        <v>100</v>
      </c>
      <c r="C15" s="53" t="s">
        <v>101</v>
      </c>
      <c r="D15" s="39">
        <v>2.29</v>
      </c>
      <c r="E15" s="39">
        <v>2.29</v>
      </c>
      <c r="F15" s="39">
        <v>2.29</v>
      </c>
      <c r="G15" s="39">
        <v>2.29</v>
      </c>
      <c r="H15" s="39">
        <v>2.29</v>
      </c>
      <c r="I15" s="39">
        <v>2.29</v>
      </c>
      <c r="J15" s="39">
        <v>2.29</v>
      </c>
      <c r="K15" s="49">
        <v>0</v>
      </c>
      <c r="L15" s="40">
        <v>1</v>
      </c>
      <c r="M15" s="40">
        <v>500000000</v>
      </c>
      <c r="N15" s="40">
        <v>1145000000</v>
      </c>
    </row>
    <row r="16" spans="2:15" s="41" customFormat="1" ht="24.95" customHeight="1">
      <c r="B16" s="55" t="s">
        <v>73</v>
      </c>
      <c r="C16" s="56" t="s">
        <v>74</v>
      </c>
      <c r="D16" s="39">
        <v>0.13</v>
      </c>
      <c r="E16" s="39">
        <v>0.13</v>
      </c>
      <c r="F16" s="39">
        <v>0.13</v>
      </c>
      <c r="G16" s="39">
        <v>0.13</v>
      </c>
      <c r="H16" s="39">
        <v>0.13</v>
      </c>
      <c r="I16" s="39">
        <v>0.13</v>
      </c>
      <c r="J16" s="39">
        <v>0.13</v>
      </c>
      <c r="K16" s="49">
        <v>0</v>
      </c>
      <c r="L16" s="40">
        <v>18</v>
      </c>
      <c r="M16" s="40">
        <v>78114744</v>
      </c>
      <c r="N16" s="40">
        <v>10154916.720000001</v>
      </c>
    </row>
    <row r="17" spans="2:14" s="41" customFormat="1" ht="24.95" customHeight="1">
      <c r="B17" s="55" t="s">
        <v>86</v>
      </c>
      <c r="C17" s="56" t="s">
        <v>87</v>
      </c>
      <c r="D17" s="39">
        <v>0.44</v>
      </c>
      <c r="E17" s="39">
        <v>0.44</v>
      </c>
      <c r="F17" s="39">
        <v>0.44</v>
      </c>
      <c r="G17" s="39">
        <v>0.44</v>
      </c>
      <c r="H17" s="39">
        <v>0.45</v>
      </c>
      <c r="I17" s="39">
        <v>0.44</v>
      </c>
      <c r="J17" s="39">
        <v>0.45</v>
      </c>
      <c r="K17" s="49">
        <v>-2.2200000000000002</v>
      </c>
      <c r="L17" s="40">
        <v>7</v>
      </c>
      <c r="M17" s="40">
        <v>5014900</v>
      </c>
      <c r="N17" s="40">
        <v>2206556</v>
      </c>
    </row>
    <row r="18" spans="2:14" s="41" customFormat="1" ht="24.95" customHeight="1">
      <c r="B18" s="55" t="s">
        <v>143</v>
      </c>
      <c r="C18" s="56" t="s">
        <v>144</v>
      </c>
      <c r="D18" s="39">
        <v>0.11</v>
      </c>
      <c r="E18" s="39">
        <v>0.11</v>
      </c>
      <c r="F18" s="39">
        <v>0.11</v>
      </c>
      <c r="G18" s="39">
        <v>0.11</v>
      </c>
      <c r="H18" s="39">
        <v>0.11</v>
      </c>
      <c r="I18" s="39">
        <v>0.11</v>
      </c>
      <c r="J18" s="39">
        <v>0.11</v>
      </c>
      <c r="K18" s="49">
        <v>0</v>
      </c>
      <c r="L18" s="40">
        <v>10</v>
      </c>
      <c r="M18" s="40">
        <v>27500000</v>
      </c>
      <c r="N18" s="40">
        <v>3025000</v>
      </c>
    </row>
    <row r="19" spans="2:14" s="41" customFormat="1" ht="24.95" customHeight="1">
      <c r="B19" s="55" t="s">
        <v>64</v>
      </c>
      <c r="C19" s="56" t="s">
        <v>65</v>
      </c>
      <c r="D19" s="39">
        <v>0.61</v>
      </c>
      <c r="E19" s="39">
        <v>0.61</v>
      </c>
      <c r="F19" s="39">
        <v>0.6</v>
      </c>
      <c r="G19" s="39">
        <v>0.6</v>
      </c>
      <c r="H19" s="39">
        <v>0.61</v>
      </c>
      <c r="I19" s="39">
        <v>0.6</v>
      </c>
      <c r="J19" s="39">
        <v>0.61</v>
      </c>
      <c r="K19" s="49">
        <v>-1.64</v>
      </c>
      <c r="L19" s="40">
        <v>5</v>
      </c>
      <c r="M19" s="40">
        <v>7650000</v>
      </c>
      <c r="N19" s="40">
        <v>4595000</v>
      </c>
    </row>
    <row r="20" spans="2:14" s="41" customFormat="1" ht="24.95" customHeight="1">
      <c r="B20" s="55" t="s">
        <v>62</v>
      </c>
      <c r="C20" s="56" t="s">
        <v>63</v>
      </c>
      <c r="D20" s="39">
        <v>7.0000000000000007E-2</v>
      </c>
      <c r="E20" s="39">
        <v>7.0000000000000007E-2</v>
      </c>
      <c r="F20" s="39">
        <v>7.0000000000000007E-2</v>
      </c>
      <c r="G20" s="39">
        <v>7.0000000000000007E-2</v>
      </c>
      <c r="H20" s="39">
        <v>7.0000000000000007E-2</v>
      </c>
      <c r="I20" s="39">
        <v>7.0000000000000007E-2</v>
      </c>
      <c r="J20" s="39">
        <v>7.0000000000000007E-2</v>
      </c>
      <c r="K20" s="49">
        <v>0</v>
      </c>
      <c r="L20" s="40">
        <v>1</v>
      </c>
      <c r="M20" s="40">
        <v>50000</v>
      </c>
      <c r="N20" s="40">
        <v>3500</v>
      </c>
    </row>
    <row r="21" spans="2:14" ht="24.95" customHeight="1">
      <c r="B21" s="117" t="s">
        <v>24</v>
      </c>
      <c r="C21" s="118"/>
      <c r="D21" s="119"/>
      <c r="E21" s="109"/>
      <c r="F21" s="109"/>
      <c r="G21" s="109"/>
      <c r="H21" s="109"/>
      <c r="I21" s="109"/>
      <c r="J21" s="109"/>
      <c r="K21" s="120"/>
      <c r="L21" s="48">
        <f>SUM(L12:L20)</f>
        <v>126</v>
      </c>
      <c r="M21" s="48">
        <f>SUM(M12:M20)</f>
        <v>1280232221</v>
      </c>
      <c r="N21" s="48">
        <f>SUM(N12:N20)</f>
        <v>1394180755.0599999</v>
      </c>
    </row>
    <row r="22" spans="2:14" s="41" customFormat="1" ht="24.95" customHeight="1">
      <c r="B22" s="111" t="s">
        <v>61</v>
      </c>
      <c r="C22" s="112"/>
      <c r="D22" s="112"/>
      <c r="E22" s="112"/>
      <c r="F22" s="112"/>
      <c r="G22" s="112"/>
      <c r="H22" s="112"/>
      <c r="I22" s="112"/>
      <c r="J22" s="112"/>
      <c r="K22" s="112"/>
      <c r="L22" s="112"/>
      <c r="M22" s="112"/>
      <c r="N22" s="113"/>
    </row>
    <row r="23" spans="2:14" s="41" customFormat="1" ht="24.95" customHeight="1">
      <c r="B23" s="55" t="s">
        <v>177</v>
      </c>
      <c r="C23" s="56" t="s">
        <v>178</v>
      </c>
      <c r="D23" s="39">
        <v>7</v>
      </c>
      <c r="E23" s="39">
        <v>7.05</v>
      </c>
      <c r="F23" s="39">
        <v>7</v>
      </c>
      <c r="G23" s="39">
        <v>7.01</v>
      </c>
      <c r="H23" s="39">
        <v>7.04</v>
      </c>
      <c r="I23" s="39">
        <v>7.02</v>
      </c>
      <c r="J23" s="39">
        <v>7.02</v>
      </c>
      <c r="K23" s="49">
        <v>0</v>
      </c>
      <c r="L23" s="40">
        <v>19</v>
      </c>
      <c r="M23" s="40">
        <v>3212000</v>
      </c>
      <c r="N23" s="40">
        <v>22506000</v>
      </c>
    </row>
    <row r="24" spans="2:14" s="41" customFormat="1" ht="24.95" customHeight="1">
      <c r="B24" s="117" t="s">
        <v>176</v>
      </c>
      <c r="C24" s="118"/>
      <c r="D24" s="119"/>
      <c r="E24" s="109"/>
      <c r="F24" s="109"/>
      <c r="G24" s="109"/>
      <c r="H24" s="109"/>
      <c r="I24" s="109"/>
      <c r="J24" s="109"/>
      <c r="K24" s="120"/>
      <c r="L24" s="40">
        <v>19</v>
      </c>
      <c r="M24" s="40">
        <v>3212000</v>
      </c>
      <c r="N24" s="40">
        <v>22506000</v>
      </c>
    </row>
    <row r="25" spans="2:14" s="41" customFormat="1" ht="24.95" customHeight="1">
      <c r="B25" s="111" t="s">
        <v>25</v>
      </c>
      <c r="C25" s="112"/>
      <c r="D25" s="112"/>
      <c r="E25" s="112"/>
      <c r="F25" s="112"/>
      <c r="G25" s="112"/>
      <c r="H25" s="112"/>
      <c r="I25" s="112"/>
      <c r="J25" s="112"/>
      <c r="K25" s="112"/>
      <c r="L25" s="112"/>
      <c r="M25" s="112"/>
      <c r="N25" s="113"/>
    </row>
    <row r="26" spans="2:14" s="41" customFormat="1" ht="24.95" customHeight="1">
      <c r="B26" s="52" t="s">
        <v>120</v>
      </c>
      <c r="C26" s="53" t="s">
        <v>121</v>
      </c>
      <c r="D26" s="39">
        <v>1.5</v>
      </c>
      <c r="E26" s="39">
        <v>1.51</v>
      </c>
      <c r="F26" s="39">
        <v>1.5</v>
      </c>
      <c r="G26" s="39">
        <v>1.51</v>
      </c>
      <c r="H26" s="39">
        <v>1.5</v>
      </c>
      <c r="I26" s="39">
        <v>1.51</v>
      </c>
      <c r="J26" s="39">
        <v>1.5</v>
      </c>
      <c r="K26" s="49">
        <v>0.67</v>
      </c>
      <c r="L26" s="40">
        <v>8</v>
      </c>
      <c r="M26" s="40">
        <v>2870000</v>
      </c>
      <c r="N26" s="40">
        <v>4325500</v>
      </c>
    </row>
    <row r="27" spans="2:14" s="41" customFormat="1" ht="24.95" customHeight="1">
      <c r="B27" s="52" t="s">
        <v>271</v>
      </c>
      <c r="C27" s="57" t="s">
        <v>272</v>
      </c>
      <c r="D27" s="39">
        <v>4.55</v>
      </c>
      <c r="E27" s="39">
        <v>4.55</v>
      </c>
      <c r="F27" s="39">
        <v>4.26</v>
      </c>
      <c r="G27" s="39">
        <v>4.32</v>
      </c>
      <c r="H27" s="39">
        <v>4.5</v>
      </c>
      <c r="I27" s="39">
        <v>4.33</v>
      </c>
      <c r="J27" s="39">
        <v>4.4800000000000004</v>
      </c>
      <c r="K27" s="49">
        <v>-3.35</v>
      </c>
      <c r="L27" s="40">
        <v>28</v>
      </c>
      <c r="M27" s="40">
        <v>8500000</v>
      </c>
      <c r="N27" s="40">
        <v>36713950</v>
      </c>
    </row>
    <row r="28" spans="2:14" s="41" customFormat="1" ht="24.95" customHeight="1">
      <c r="B28" s="55" t="s">
        <v>258</v>
      </c>
      <c r="C28" s="56" t="s">
        <v>257</v>
      </c>
      <c r="D28" s="39">
        <v>12.74</v>
      </c>
      <c r="E28" s="39">
        <v>12.74</v>
      </c>
      <c r="F28" s="39">
        <v>12.74</v>
      </c>
      <c r="G28" s="39">
        <v>12.74</v>
      </c>
      <c r="H28" s="39">
        <v>13.4</v>
      </c>
      <c r="I28" s="39">
        <v>12.74</v>
      </c>
      <c r="J28" s="39">
        <v>13.4</v>
      </c>
      <c r="K28" s="49">
        <v>-4.93</v>
      </c>
      <c r="L28" s="40">
        <v>1</v>
      </c>
      <c r="M28" s="40">
        <v>25000</v>
      </c>
      <c r="N28" s="40">
        <v>318500</v>
      </c>
    </row>
    <row r="29" spans="2:14" s="41" customFormat="1" ht="24.95" customHeight="1">
      <c r="B29" s="117" t="s">
        <v>173</v>
      </c>
      <c r="C29" s="118"/>
      <c r="D29" s="108"/>
      <c r="E29" s="109"/>
      <c r="F29" s="109"/>
      <c r="G29" s="109"/>
      <c r="H29" s="109"/>
      <c r="I29" s="109"/>
      <c r="J29" s="109"/>
      <c r="K29" s="110"/>
      <c r="L29" s="48">
        <f>SUM(L26:L28)</f>
        <v>37</v>
      </c>
      <c r="M29" s="48">
        <f>SUM(M26:M28)</f>
        <v>11395000</v>
      </c>
      <c r="N29" s="48">
        <f>SUM(N26:N28)</f>
        <v>41357950</v>
      </c>
    </row>
    <row r="30" spans="2:14" ht="19.5" customHeight="1">
      <c r="B30" s="111" t="s">
        <v>26</v>
      </c>
      <c r="C30" s="112"/>
      <c r="D30" s="112"/>
      <c r="E30" s="112"/>
      <c r="F30" s="112"/>
      <c r="G30" s="112"/>
      <c r="H30" s="112"/>
      <c r="I30" s="112"/>
      <c r="J30" s="112"/>
      <c r="K30" s="112"/>
      <c r="L30" s="112"/>
      <c r="M30" s="112"/>
      <c r="N30" s="113"/>
    </row>
    <row r="31" spans="2:14" s="41" customFormat="1" ht="24.95" customHeight="1">
      <c r="B31" s="55" t="s">
        <v>179</v>
      </c>
      <c r="C31" s="56" t="s">
        <v>180</v>
      </c>
      <c r="D31" s="39">
        <v>3.43</v>
      </c>
      <c r="E31" s="39">
        <v>3.44</v>
      </c>
      <c r="F31" s="39">
        <v>3.38</v>
      </c>
      <c r="G31" s="39">
        <v>3.41</v>
      </c>
      <c r="H31" s="39">
        <v>3.43</v>
      </c>
      <c r="I31" s="39">
        <v>3.42</v>
      </c>
      <c r="J31" s="39">
        <v>3.45</v>
      </c>
      <c r="K31" s="49">
        <v>-0.87</v>
      </c>
      <c r="L31" s="40">
        <v>79</v>
      </c>
      <c r="M31" s="40">
        <v>28486000</v>
      </c>
      <c r="N31" s="40">
        <v>97236280</v>
      </c>
    </row>
    <row r="32" spans="2:14" s="41" customFormat="1" ht="24.95" customHeight="1">
      <c r="B32" s="55" t="s">
        <v>181</v>
      </c>
      <c r="C32" s="56" t="s">
        <v>182</v>
      </c>
      <c r="D32" s="39">
        <v>9.6999999999999993</v>
      </c>
      <c r="E32" s="39">
        <v>9.6999999999999993</v>
      </c>
      <c r="F32" s="39">
        <v>9.5</v>
      </c>
      <c r="G32" s="39">
        <v>9.6</v>
      </c>
      <c r="H32" s="39">
        <v>9.6999999999999993</v>
      </c>
      <c r="I32" s="39">
        <v>9.5</v>
      </c>
      <c r="J32" s="39">
        <v>9.6999999999999993</v>
      </c>
      <c r="K32" s="49">
        <v>-2.06</v>
      </c>
      <c r="L32" s="40">
        <v>4</v>
      </c>
      <c r="M32" s="40">
        <v>500000</v>
      </c>
      <c r="N32" s="40">
        <v>4800600</v>
      </c>
    </row>
    <row r="33" spans="2:14" s="41" customFormat="1" ht="24.95" customHeight="1">
      <c r="B33" s="52" t="s">
        <v>126</v>
      </c>
      <c r="C33" s="57" t="s">
        <v>127</v>
      </c>
      <c r="D33" s="39">
        <v>1.0900000000000001</v>
      </c>
      <c r="E33" s="39">
        <v>1.0900000000000001</v>
      </c>
      <c r="F33" s="39">
        <v>1.0900000000000001</v>
      </c>
      <c r="G33" s="39">
        <v>1.0900000000000001</v>
      </c>
      <c r="H33" s="39">
        <v>1.08</v>
      </c>
      <c r="I33" s="39">
        <v>1.0900000000000001</v>
      </c>
      <c r="J33" s="39">
        <v>1.0900000000000001</v>
      </c>
      <c r="K33" s="49">
        <v>0</v>
      </c>
      <c r="L33" s="40">
        <v>6</v>
      </c>
      <c r="M33" s="40">
        <v>2250000</v>
      </c>
      <c r="N33" s="40">
        <v>2452500</v>
      </c>
    </row>
    <row r="34" spans="2:14" s="41" customFormat="1" ht="24.95" customHeight="1">
      <c r="B34" s="52" t="s">
        <v>250</v>
      </c>
      <c r="C34" s="68" t="s">
        <v>254</v>
      </c>
      <c r="D34" s="39">
        <v>6.33</v>
      </c>
      <c r="E34" s="39">
        <v>6.33</v>
      </c>
      <c r="F34" s="39">
        <v>6.33</v>
      </c>
      <c r="G34" s="39">
        <v>6.33</v>
      </c>
      <c r="H34" s="39">
        <v>6.66</v>
      </c>
      <c r="I34" s="39">
        <v>6.33</v>
      </c>
      <c r="J34" s="39">
        <v>6.66</v>
      </c>
      <c r="K34" s="49">
        <v>-4.95</v>
      </c>
      <c r="L34" s="40">
        <v>9</v>
      </c>
      <c r="M34" s="40">
        <v>557109</v>
      </c>
      <c r="N34" s="40">
        <v>3526499.97</v>
      </c>
    </row>
    <row r="35" spans="2:14" s="41" customFormat="1" ht="24.95" customHeight="1">
      <c r="B35" s="55" t="s">
        <v>88</v>
      </c>
      <c r="C35" s="56" t="s">
        <v>89</v>
      </c>
      <c r="D35" s="39">
        <v>2.0299999999999998</v>
      </c>
      <c r="E35" s="39">
        <v>2.0299999999999998</v>
      </c>
      <c r="F35" s="39">
        <v>2.0099999999999998</v>
      </c>
      <c r="G35" s="39">
        <v>2.02</v>
      </c>
      <c r="H35" s="39">
        <v>2.0499999999999998</v>
      </c>
      <c r="I35" s="39">
        <v>2.02</v>
      </c>
      <c r="J35" s="39">
        <v>2.0499999999999998</v>
      </c>
      <c r="K35" s="49">
        <v>-1.46</v>
      </c>
      <c r="L35" s="40">
        <v>9</v>
      </c>
      <c r="M35" s="40">
        <v>4200000</v>
      </c>
      <c r="N35" s="40">
        <v>8472000</v>
      </c>
    </row>
    <row r="36" spans="2:14" s="41" customFormat="1" ht="24.95" customHeight="1">
      <c r="B36" s="121" t="s">
        <v>27</v>
      </c>
      <c r="C36" s="118"/>
      <c r="D36" s="108"/>
      <c r="E36" s="109"/>
      <c r="F36" s="109"/>
      <c r="G36" s="109"/>
      <c r="H36" s="109"/>
      <c r="I36" s="109"/>
      <c r="J36" s="109"/>
      <c r="K36" s="110"/>
      <c r="L36" s="48">
        <f>SUM(L31:L35)</f>
        <v>107</v>
      </c>
      <c r="M36" s="48">
        <f>SUM(M31:M35)</f>
        <v>35993109</v>
      </c>
      <c r="N36" s="48">
        <f>SUM(N31:N35)</f>
        <v>116487879.97</v>
      </c>
    </row>
    <row r="37" spans="2:14" s="41" customFormat="1" ht="24.95" customHeight="1">
      <c r="B37" s="111" t="s">
        <v>207</v>
      </c>
      <c r="C37" s="112"/>
      <c r="D37" s="112"/>
      <c r="E37" s="112"/>
      <c r="F37" s="112"/>
      <c r="G37" s="112"/>
      <c r="H37" s="112"/>
      <c r="I37" s="112"/>
      <c r="J37" s="112"/>
      <c r="K37" s="112"/>
      <c r="L37" s="112"/>
      <c r="M37" s="112"/>
      <c r="N37" s="113"/>
    </row>
    <row r="38" spans="2:14" s="41" customFormat="1" ht="24.95" customHeight="1">
      <c r="B38" s="52" t="s">
        <v>156</v>
      </c>
      <c r="C38" s="53" t="s">
        <v>155</v>
      </c>
      <c r="D38" s="39">
        <v>9.0500000000000007</v>
      </c>
      <c r="E38" s="39">
        <v>9.0500000000000007</v>
      </c>
      <c r="F38" s="39">
        <v>9.0500000000000007</v>
      </c>
      <c r="G38" s="39">
        <v>9.0500000000000007</v>
      </c>
      <c r="H38" s="39">
        <v>9.0500000000000007</v>
      </c>
      <c r="I38" s="39">
        <v>9.0500000000000007</v>
      </c>
      <c r="J38" s="39">
        <v>9.0500000000000007</v>
      </c>
      <c r="K38" s="49">
        <v>0</v>
      </c>
      <c r="L38" s="40">
        <v>1</v>
      </c>
      <c r="M38" s="40">
        <v>100000</v>
      </c>
      <c r="N38" s="40">
        <v>905000</v>
      </c>
    </row>
    <row r="39" spans="2:14" s="41" customFormat="1" ht="24.95" customHeight="1">
      <c r="B39" s="52" t="s">
        <v>141</v>
      </c>
      <c r="C39" s="57" t="s">
        <v>142</v>
      </c>
      <c r="D39" s="39">
        <v>4.75</v>
      </c>
      <c r="E39" s="39">
        <v>4.75</v>
      </c>
      <c r="F39" s="39">
        <v>4.75</v>
      </c>
      <c r="G39" s="39">
        <v>4.75</v>
      </c>
      <c r="H39" s="39">
        <v>5.0199999999999996</v>
      </c>
      <c r="I39" s="39">
        <v>4.75</v>
      </c>
      <c r="J39" s="39">
        <v>5</v>
      </c>
      <c r="K39" s="49">
        <v>-5</v>
      </c>
      <c r="L39" s="40">
        <v>2</v>
      </c>
      <c r="M39" s="40">
        <v>534000</v>
      </c>
      <c r="N39" s="40">
        <v>2536500</v>
      </c>
    </row>
    <row r="40" spans="2:14" s="41" customFormat="1" ht="24.95" customHeight="1">
      <c r="B40" s="121" t="s">
        <v>206</v>
      </c>
      <c r="C40" s="118"/>
      <c r="D40" s="108"/>
      <c r="E40" s="109"/>
      <c r="F40" s="109"/>
      <c r="G40" s="109"/>
      <c r="H40" s="109"/>
      <c r="I40" s="109"/>
      <c r="J40" s="109"/>
      <c r="K40" s="110"/>
      <c r="L40" s="48">
        <f>SUM(L38:L39)</f>
        <v>3</v>
      </c>
      <c r="M40" s="48">
        <f>SUM(M38:M39)</f>
        <v>634000</v>
      </c>
      <c r="N40" s="48">
        <f>SUM(N38:N39)</f>
        <v>3441500</v>
      </c>
    </row>
    <row r="41" spans="2:14" s="41" customFormat="1" ht="24.95" customHeight="1">
      <c r="B41" s="111" t="s">
        <v>227</v>
      </c>
      <c r="C41" s="112"/>
      <c r="D41" s="112"/>
      <c r="E41" s="112"/>
      <c r="F41" s="112"/>
      <c r="G41" s="112"/>
      <c r="H41" s="112"/>
      <c r="I41" s="112"/>
      <c r="J41" s="112"/>
      <c r="K41" s="112"/>
      <c r="L41" s="112"/>
      <c r="M41" s="112"/>
      <c r="N41" s="113"/>
    </row>
    <row r="42" spans="2:14" s="41" customFormat="1" ht="24.95" customHeight="1">
      <c r="B42" s="52" t="s">
        <v>264</v>
      </c>
      <c r="C42" s="57" t="s">
        <v>265</v>
      </c>
      <c r="D42" s="39">
        <v>6.83</v>
      </c>
      <c r="E42" s="39">
        <v>6.85</v>
      </c>
      <c r="F42" s="39">
        <v>6.82</v>
      </c>
      <c r="G42" s="39">
        <v>6.83</v>
      </c>
      <c r="H42" s="39">
        <v>6.83</v>
      </c>
      <c r="I42" s="39">
        <v>6.85</v>
      </c>
      <c r="J42" s="39">
        <v>6.83</v>
      </c>
      <c r="K42" s="49">
        <v>0.28999999999999998</v>
      </c>
      <c r="L42" s="40">
        <v>49</v>
      </c>
      <c r="M42" s="40">
        <v>12054906</v>
      </c>
      <c r="N42" s="40">
        <v>82360996.849999994</v>
      </c>
    </row>
    <row r="43" spans="2:14" s="41" customFormat="1" ht="24.95" customHeight="1">
      <c r="B43" s="121" t="s">
        <v>228</v>
      </c>
      <c r="C43" s="118"/>
      <c r="D43" s="108"/>
      <c r="E43" s="109"/>
      <c r="F43" s="109"/>
      <c r="G43" s="109"/>
      <c r="H43" s="109"/>
      <c r="I43" s="109"/>
      <c r="J43" s="109"/>
      <c r="K43" s="110"/>
      <c r="L43" s="40">
        <v>49</v>
      </c>
      <c r="M43" s="40">
        <v>12054906</v>
      </c>
      <c r="N43" s="40">
        <v>82360996.849999994</v>
      </c>
    </row>
    <row r="44" spans="2:14" s="41" customFormat="1" ht="24.95" customHeight="1">
      <c r="B44" s="121" t="s">
        <v>29</v>
      </c>
      <c r="C44" s="118"/>
      <c r="D44" s="114"/>
      <c r="E44" s="115"/>
      <c r="F44" s="115"/>
      <c r="G44" s="115"/>
      <c r="H44" s="115"/>
      <c r="I44" s="115"/>
      <c r="J44" s="115"/>
      <c r="K44" s="116"/>
      <c r="L44" s="40">
        <f>L43+L40+L36+L29+L24+L21</f>
        <v>341</v>
      </c>
      <c r="M44" s="40">
        <f t="shared" ref="M44:N44" si="0">M43+M40+M36+M29+M24+M21</f>
        <v>1343521236</v>
      </c>
      <c r="N44" s="40">
        <f t="shared" si="0"/>
        <v>1660335081.8799999</v>
      </c>
    </row>
    <row r="45" spans="2:14" s="41" customFormat="1" ht="28.5" customHeight="1">
      <c r="B45" s="168" t="s">
        <v>52</v>
      </c>
      <c r="C45" s="168"/>
      <c r="D45" s="168"/>
      <c r="E45" s="168"/>
      <c r="F45" s="168"/>
      <c r="G45" s="168"/>
      <c r="H45" s="168"/>
      <c r="I45" s="168"/>
      <c r="J45" s="168"/>
      <c r="K45" s="168"/>
      <c r="L45" s="168"/>
      <c r="M45" s="168"/>
      <c r="N45" s="168"/>
    </row>
    <row r="46" spans="2:14" s="41" customFormat="1" ht="33.75" customHeight="1">
      <c r="B46" s="136" t="s">
        <v>317</v>
      </c>
      <c r="C46" s="136"/>
      <c r="D46" s="136"/>
      <c r="E46" s="136"/>
      <c r="F46" s="136"/>
      <c r="G46" s="136"/>
      <c r="H46" s="136"/>
      <c r="I46" s="136"/>
      <c r="J46" s="136"/>
      <c r="K46" s="136"/>
      <c r="L46" s="136"/>
      <c r="M46" s="136"/>
      <c r="N46" s="137"/>
    </row>
    <row r="47" spans="2:14" s="41" customFormat="1" ht="48.75" customHeight="1">
      <c r="B47" s="58" t="s">
        <v>13</v>
      </c>
      <c r="C47" s="59" t="s">
        <v>14</v>
      </c>
      <c r="D47" s="59" t="s">
        <v>15</v>
      </c>
      <c r="E47" s="59" t="s">
        <v>16</v>
      </c>
      <c r="F47" s="59" t="s">
        <v>17</v>
      </c>
      <c r="G47" s="59" t="s">
        <v>18</v>
      </c>
      <c r="H47" s="59" t="s">
        <v>19</v>
      </c>
      <c r="I47" s="59" t="s">
        <v>20</v>
      </c>
      <c r="J47" s="59" t="s">
        <v>21</v>
      </c>
      <c r="K47" s="59" t="s">
        <v>22</v>
      </c>
      <c r="L47" s="59" t="s">
        <v>3</v>
      </c>
      <c r="M47" s="59" t="s">
        <v>2</v>
      </c>
      <c r="N47" s="59" t="s">
        <v>1</v>
      </c>
    </row>
    <row r="48" spans="2:14" s="41" customFormat="1" ht="26.25" customHeight="1">
      <c r="B48" s="125" t="s">
        <v>23</v>
      </c>
      <c r="C48" s="126"/>
      <c r="D48" s="126"/>
      <c r="E48" s="126"/>
      <c r="F48" s="126"/>
      <c r="G48" s="126"/>
      <c r="H48" s="126"/>
      <c r="I48" s="126"/>
      <c r="J48" s="126"/>
      <c r="K48" s="126"/>
      <c r="L48" s="126"/>
      <c r="M48" s="126"/>
      <c r="N48" s="127"/>
    </row>
    <row r="49" spans="1:14" s="41" customFormat="1" ht="26.25" customHeight="1">
      <c r="B49" s="52" t="s">
        <v>114</v>
      </c>
      <c r="C49" s="57" t="s">
        <v>115</v>
      </c>
      <c r="D49" s="39">
        <v>0.14000000000000001</v>
      </c>
      <c r="E49" s="39">
        <v>0.14000000000000001</v>
      </c>
      <c r="F49" s="39">
        <v>0.14000000000000001</v>
      </c>
      <c r="G49" s="39">
        <v>0.14000000000000001</v>
      </c>
      <c r="H49" s="39">
        <v>0.16</v>
      </c>
      <c r="I49" s="39">
        <v>0.14000000000000001</v>
      </c>
      <c r="J49" s="39">
        <v>0.15</v>
      </c>
      <c r="K49" s="49">
        <v>-6.67</v>
      </c>
      <c r="L49" s="40">
        <v>2</v>
      </c>
      <c r="M49" s="40">
        <v>2200000</v>
      </c>
      <c r="N49" s="40">
        <v>308000</v>
      </c>
    </row>
    <row r="50" spans="1:14" s="41" customFormat="1" ht="27" customHeight="1">
      <c r="B50" s="117" t="s">
        <v>24</v>
      </c>
      <c r="C50" s="118"/>
      <c r="D50" s="108"/>
      <c r="E50" s="109"/>
      <c r="F50" s="109"/>
      <c r="G50" s="109"/>
      <c r="H50" s="109"/>
      <c r="I50" s="109"/>
      <c r="J50" s="109"/>
      <c r="K50" s="110"/>
      <c r="L50" s="40">
        <v>2</v>
      </c>
      <c r="M50" s="40">
        <v>2200000</v>
      </c>
      <c r="N50" s="40">
        <v>308000</v>
      </c>
    </row>
    <row r="51" spans="1:14" s="41" customFormat="1" ht="26.25" customHeight="1">
      <c r="B51" s="125" t="s">
        <v>160</v>
      </c>
      <c r="C51" s="126"/>
      <c r="D51" s="126"/>
      <c r="E51" s="126"/>
      <c r="F51" s="126"/>
      <c r="G51" s="126"/>
      <c r="H51" s="126"/>
      <c r="I51" s="126"/>
      <c r="J51" s="126"/>
      <c r="K51" s="126"/>
      <c r="L51" s="126"/>
      <c r="M51" s="126"/>
      <c r="N51" s="127"/>
    </row>
    <row r="52" spans="1:14" s="41" customFormat="1" ht="26.25" customHeight="1">
      <c r="B52" s="52" t="s">
        <v>92</v>
      </c>
      <c r="C52" s="57" t="s">
        <v>93</v>
      </c>
      <c r="D52" s="39">
        <v>0.36</v>
      </c>
      <c r="E52" s="39">
        <v>0.36</v>
      </c>
      <c r="F52" s="39">
        <v>0.36</v>
      </c>
      <c r="G52" s="39">
        <v>0.36</v>
      </c>
      <c r="H52" s="39">
        <v>0.43</v>
      </c>
      <c r="I52" s="39">
        <v>0.36</v>
      </c>
      <c r="J52" s="39">
        <v>0.43</v>
      </c>
      <c r="K52" s="49">
        <v>-16.28</v>
      </c>
      <c r="L52" s="40">
        <v>2</v>
      </c>
      <c r="M52" s="40">
        <v>111391</v>
      </c>
      <c r="N52" s="40">
        <v>40100.76</v>
      </c>
    </row>
    <row r="53" spans="1:14" s="41" customFormat="1" ht="27" customHeight="1">
      <c r="B53" s="117" t="s">
        <v>318</v>
      </c>
      <c r="C53" s="118"/>
      <c r="D53" s="108"/>
      <c r="E53" s="109"/>
      <c r="F53" s="109"/>
      <c r="G53" s="109"/>
      <c r="H53" s="109"/>
      <c r="I53" s="109"/>
      <c r="J53" s="109"/>
      <c r="K53" s="110"/>
      <c r="L53" s="40">
        <v>2</v>
      </c>
      <c r="M53" s="40">
        <v>111391</v>
      </c>
      <c r="N53" s="40">
        <v>40100.76</v>
      </c>
    </row>
    <row r="54" spans="1:14" s="41" customFormat="1" ht="31.5" customHeight="1">
      <c r="B54" s="172" t="s">
        <v>167</v>
      </c>
      <c r="C54" s="173"/>
      <c r="D54" s="154"/>
      <c r="E54" s="155"/>
      <c r="F54" s="155"/>
      <c r="G54" s="155"/>
      <c r="H54" s="155"/>
      <c r="I54" s="155"/>
      <c r="J54" s="155"/>
      <c r="K54" s="156"/>
      <c r="L54" s="40">
        <f>L53+L50</f>
        <v>4</v>
      </c>
      <c r="M54" s="40">
        <f t="shared" ref="M54:N54" si="1">M53+M50</f>
        <v>2311391</v>
      </c>
      <c r="N54" s="40">
        <f t="shared" si="1"/>
        <v>348100.76</v>
      </c>
    </row>
    <row r="55" spans="1:14" s="41" customFormat="1" ht="30.75" customHeight="1">
      <c r="B55" s="172" t="s">
        <v>168</v>
      </c>
      <c r="C55" s="173"/>
      <c r="D55" s="154"/>
      <c r="E55" s="155"/>
      <c r="F55" s="155"/>
      <c r="G55" s="155"/>
      <c r="H55" s="155"/>
      <c r="I55" s="155"/>
      <c r="J55" s="155"/>
      <c r="K55" s="156"/>
      <c r="L55" s="48">
        <f>L54+L44</f>
        <v>345</v>
      </c>
      <c r="M55" s="48">
        <f t="shared" ref="M55:N55" si="2">M54+M44</f>
        <v>1345832627</v>
      </c>
      <c r="N55" s="48">
        <f t="shared" si="2"/>
        <v>1660683182.6399999</v>
      </c>
    </row>
    <row r="56" spans="1:14" s="29" customFormat="1" ht="22.5" customHeight="1">
      <c r="B56" s="152" t="s">
        <v>320</v>
      </c>
      <c r="C56" s="153"/>
      <c r="D56" s="153"/>
      <c r="E56" s="153"/>
      <c r="F56" s="153"/>
      <c r="G56" s="153"/>
      <c r="H56" s="153"/>
      <c r="I56" s="153"/>
      <c r="J56" s="153"/>
      <c r="K56" s="153"/>
      <c r="L56" s="153"/>
      <c r="M56" s="153"/>
      <c r="N56" s="153"/>
    </row>
    <row r="57" spans="1:14" ht="24.95" customHeight="1">
      <c r="B57" s="144" t="s">
        <v>161</v>
      </c>
      <c r="C57" s="144"/>
      <c r="D57" s="144"/>
      <c r="E57" s="144"/>
      <c r="F57" s="144"/>
      <c r="G57" s="144"/>
      <c r="H57" s="33"/>
      <c r="I57" s="144" t="s">
        <v>57</v>
      </c>
      <c r="J57" s="144"/>
      <c r="K57" s="144"/>
      <c r="L57" s="144"/>
      <c r="M57" s="144"/>
      <c r="N57" s="144"/>
    </row>
    <row r="58" spans="1:14" ht="24.95" customHeight="1">
      <c r="B58" s="14" t="s">
        <v>30</v>
      </c>
      <c r="C58" s="15" t="s">
        <v>31</v>
      </c>
      <c r="D58" s="16" t="s">
        <v>54</v>
      </c>
      <c r="E58" s="146" t="s">
        <v>53</v>
      </c>
      <c r="F58" s="147"/>
      <c r="G58" s="148"/>
      <c r="H58" s="8"/>
      <c r="I58" s="169" t="s">
        <v>30</v>
      </c>
      <c r="J58" s="170"/>
      <c r="K58" s="171"/>
      <c r="L58" s="28" t="s">
        <v>31</v>
      </c>
      <c r="M58" s="28" t="s">
        <v>22</v>
      </c>
      <c r="N58" s="28" t="s">
        <v>2</v>
      </c>
    </row>
    <row r="59" spans="1:14" ht="24.95" customHeight="1">
      <c r="B59" s="55" t="s">
        <v>120</v>
      </c>
      <c r="C59" s="39">
        <v>1.51</v>
      </c>
      <c r="D59" s="84">
        <v>0.67</v>
      </c>
      <c r="E59" s="141">
        <v>2870000</v>
      </c>
      <c r="F59" s="142">
        <v>2870000</v>
      </c>
      <c r="G59" s="143">
        <v>2870000</v>
      </c>
      <c r="H59" s="17"/>
      <c r="I59" s="138" t="s">
        <v>92</v>
      </c>
      <c r="J59" s="139" t="s">
        <v>92</v>
      </c>
      <c r="K59" s="140" t="s">
        <v>92</v>
      </c>
      <c r="L59" s="39">
        <v>0.36</v>
      </c>
      <c r="M59" s="83">
        <v>-16.28</v>
      </c>
      <c r="N59" s="40">
        <v>111391</v>
      </c>
    </row>
    <row r="60" spans="1:14" s="8" customFormat="1" ht="24.95" customHeight="1">
      <c r="B60" s="52" t="s">
        <v>264</v>
      </c>
      <c r="C60" s="92">
        <v>6.85</v>
      </c>
      <c r="D60" s="100">
        <v>0.28999999999999998</v>
      </c>
      <c r="E60" s="158">
        <v>12054906</v>
      </c>
      <c r="F60" s="159">
        <v>12054906</v>
      </c>
      <c r="G60" s="160">
        <v>12054906</v>
      </c>
      <c r="H60" s="17"/>
      <c r="I60" s="138" t="s">
        <v>114</v>
      </c>
      <c r="J60" s="139" t="s">
        <v>114</v>
      </c>
      <c r="K60" s="140" t="s">
        <v>114</v>
      </c>
      <c r="L60" s="39">
        <v>0.14000000000000001</v>
      </c>
      <c r="M60" s="83">
        <v>-6.67</v>
      </c>
      <c r="N60" s="40">
        <v>2200000</v>
      </c>
    </row>
    <row r="61" spans="1:14" s="12" customFormat="1" ht="24.95" customHeight="1">
      <c r="B61" s="97"/>
      <c r="C61" s="98"/>
      <c r="D61" s="99"/>
      <c r="E61" s="157"/>
      <c r="F61" s="157"/>
      <c r="G61" s="157"/>
      <c r="H61" s="17"/>
      <c r="I61" s="138" t="s">
        <v>141</v>
      </c>
      <c r="J61" s="139" t="s">
        <v>141</v>
      </c>
      <c r="K61" s="140" t="s">
        <v>141</v>
      </c>
      <c r="L61" s="39">
        <v>4.75</v>
      </c>
      <c r="M61" s="83">
        <v>-5</v>
      </c>
      <c r="N61" s="40">
        <v>534000</v>
      </c>
    </row>
    <row r="62" spans="1:14" s="12" customFormat="1" ht="24.95" customHeight="1">
      <c r="A62" s="8"/>
      <c r="B62" s="94"/>
      <c r="C62" s="95"/>
      <c r="D62" s="96"/>
      <c r="E62" s="145"/>
      <c r="F62" s="145"/>
      <c r="G62" s="145"/>
      <c r="H62" s="17"/>
      <c r="I62" s="138" t="s">
        <v>250</v>
      </c>
      <c r="J62" s="139" t="s">
        <v>250</v>
      </c>
      <c r="K62" s="140" t="s">
        <v>250</v>
      </c>
      <c r="L62" s="39">
        <v>6.33</v>
      </c>
      <c r="M62" s="83">
        <v>-4.95</v>
      </c>
      <c r="N62" s="40">
        <v>557109</v>
      </c>
    </row>
    <row r="63" spans="1:14" s="12" customFormat="1" ht="24.95" customHeight="1">
      <c r="B63" s="94"/>
      <c r="C63" s="95"/>
      <c r="D63" s="96"/>
      <c r="E63" s="145"/>
      <c r="F63" s="145"/>
      <c r="G63" s="145"/>
      <c r="H63" s="17"/>
      <c r="I63" s="138" t="s">
        <v>258</v>
      </c>
      <c r="J63" s="139" t="s">
        <v>258</v>
      </c>
      <c r="K63" s="140" t="s">
        <v>258</v>
      </c>
      <c r="L63" s="39">
        <v>12.74</v>
      </c>
      <c r="M63" s="83">
        <v>-4.93</v>
      </c>
      <c r="N63" s="40">
        <v>25000</v>
      </c>
    </row>
    <row r="64" spans="1:14" s="12" customFormat="1" ht="24.95" customHeight="1">
      <c r="B64" s="144" t="s">
        <v>32</v>
      </c>
      <c r="C64" s="144"/>
      <c r="D64" s="144"/>
      <c r="E64" s="144"/>
      <c r="F64" s="144"/>
      <c r="G64" s="144"/>
      <c r="H64" s="34"/>
      <c r="I64" s="144" t="s">
        <v>33</v>
      </c>
      <c r="J64" s="144"/>
      <c r="K64" s="144"/>
      <c r="L64" s="144"/>
      <c r="M64" s="144"/>
      <c r="N64" s="144"/>
    </row>
    <row r="65" spans="2:14" s="12" customFormat="1" ht="24.95" customHeight="1">
      <c r="B65" s="14" t="s">
        <v>30</v>
      </c>
      <c r="C65" s="15" t="s">
        <v>31</v>
      </c>
      <c r="D65" s="16" t="s">
        <v>54</v>
      </c>
      <c r="E65" s="146" t="s">
        <v>53</v>
      </c>
      <c r="F65" s="147"/>
      <c r="G65" s="148"/>
      <c r="H65" s="8"/>
      <c r="I65" s="149" t="s">
        <v>30</v>
      </c>
      <c r="J65" s="150"/>
      <c r="K65" s="151"/>
      <c r="L65" s="7" t="s">
        <v>31</v>
      </c>
      <c r="M65" s="7" t="s">
        <v>22</v>
      </c>
      <c r="N65" s="7" t="s">
        <v>1</v>
      </c>
    </row>
    <row r="66" spans="2:14" ht="24.95" customHeight="1">
      <c r="B66" s="55" t="s">
        <v>281</v>
      </c>
      <c r="C66" s="39">
        <v>0.41</v>
      </c>
      <c r="D66" s="49">
        <v>-2.38</v>
      </c>
      <c r="E66" s="141">
        <v>514102577</v>
      </c>
      <c r="F66" s="142">
        <v>514102577</v>
      </c>
      <c r="G66" s="143">
        <v>514102577</v>
      </c>
      <c r="H66" s="18"/>
      <c r="I66" s="138" t="s">
        <v>100</v>
      </c>
      <c r="J66" s="139" t="s">
        <v>100</v>
      </c>
      <c r="K66" s="140" t="s">
        <v>100</v>
      </c>
      <c r="L66" s="39">
        <v>2.29</v>
      </c>
      <c r="M66" s="49">
        <v>0</v>
      </c>
      <c r="N66" s="40">
        <v>1145000000</v>
      </c>
    </row>
    <row r="67" spans="2:14" ht="24.95" customHeight="1">
      <c r="B67" s="55" t="s">
        <v>100</v>
      </c>
      <c r="C67" s="39">
        <v>2.29</v>
      </c>
      <c r="D67" s="49">
        <v>0</v>
      </c>
      <c r="E67" s="141">
        <v>500000000</v>
      </c>
      <c r="F67" s="142">
        <v>500000000</v>
      </c>
      <c r="G67" s="143">
        <v>500000000</v>
      </c>
      <c r="H67" s="18"/>
      <c r="I67" s="138" t="s">
        <v>281</v>
      </c>
      <c r="J67" s="139" t="s">
        <v>281</v>
      </c>
      <c r="K67" s="140" t="s">
        <v>281</v>
      </c>
      <c r="L67" s="39">
        <v>0.41</v>
      </c>
      <c r="M67" s="49">
        <v>-2.38</v>
      </c>
      <c r="N67" s="40">
        <v>211775782.34</v>
      </c>
    </row>
    <row r="68" spans="2:14" s="9" customFormat="1" ht="24.95" customHeight="1">
      <c r="B68" s="52" t="s">
        <v>117</v>
      </c>
      <c r="C68" s="39">
        <v>7.0000000000000007E-2</v>
      </c>
      <c r="D68" s="49">
        <v>0</v>
      </c>
      <c r="E68" s="141">
        <v>108500000</v>
      </c>
      <c r="F68" s="142">
        <v>108500000</v>
      </c>
      <c r="G68" s="143">
        <v>108500000</v>
      </c>
      <c r="H68" s="18"/>
      <c r="I68" s="138" t="s">
        <v>179</v>
      </c>
      <c r="J68" s="139" t="s">
        <v>179</v>
      </c>
      <c r="K68" s="140" t="s">
        <v>179</v>
      </c>
      <c r="L68" s="39">
        <v>3.42</v>
      </c>
      <c r="M68" s="49">
        <v>-0.87</v>
      </c>
      <c r="N68" s="40">
        <v>97236280</v>
      </c>
    </row>
    <row r="69" spans="2:14" s="9" customFormat="1" ht="24.95" customHeight="1">
      <c r="B69" s="55" t="s">
        <v>73</v>
      </c>
      <c r="C69" s="39">
        <v>0.13</v>
      </c>
      <c r="D69" s="49">
        <v>0</v>
      </c>
      <c r="E69" s="141">
        <v>78114744</v>
      </c>
      <c r="F69" s="142">
        <v>78114744</v>
      </c>
      <c r="G69" s="143">
        <v>78114744</v>
      </c>
      <c r="H69" s="18"/>
      <c r="I69" s="138" t="s">
        <v>264</v>
      </c>
      <c r="J69" s="139" t="s">
        <v>264</v>
      </c>
      <c r="K69" s="140" t="s">
        <v>264</v>
      </c>
      <c r="L69" s="39">
        <v>6.85</v>
      </c>
      <c r="M69" s="49">
        <v>0.28999999999999998</v>
      </c>
      <c r="N69" s="40">
        <v>82360996.849999994</v>
      </c>
    </row>
    <row r="70" spans="2:14" s="9" customFormat="1" ht="24.95" customHeight="1">
      <c r="B70" s="55" t="s">
        <v>222</v>
      </c>
      <c r="C70" s="39">
        <v>0.25</v>
      </c>
      <c r="D70" s="49">
        <v>-3.85</v>
      </c>
      <c r="E70" s="141">
        <v>39300000</v>
      </c>
      <c r="F70" s="142"/>
      <c r="G70" s="143"/>
      <c r="H70" s="18"/>
      <c r="I70" s="138" t="s">
        <v>271</v>
      </c>
      <c r="J70" s="139" t="s">
        <v>271</v>
      </c>
      <c r="K70" s="140" t="s">
        <v>271</v>
      </c>
      <c r="L70" s="39">
        <v>4.33</v>
      </c>
      <c r="M70" s="49">
        <v>-3.35</v>
      </c>
      <c r="N70" s="40">
        <v>36713950</v>
      </c>
    </row>
    <row r="71" spans="2:14" s="9" customFormat="1" ht="9.75" hidden="1" customHeight="1">
      <c r="B71" s="167"/>
      <c r="C71" s="167"/>
      <c r="D71" s="167"/>
      <c r="E71" s="167"/>
      <c r="F71" s="167"/>
      <c r="G71" s="167"/>
      <c r="H71" s="167"/>
      <c r="I71" s="167"/>
      <c r="J71" s="167"/>
      <c r="K71" s="167"/>
      <c r="L71" s="167"/>
      <c r="M71" s="167"/>
      <c r="N71" s="167"/>
    </row>
    <row r="72" spans="2:14" s="9" customFormat="1" ht="9.75" customHeight="1">
      <c r="B72" s="65"/>
      <c r="C72" s="65"/>
      <c r="D72" s="65"/>
      <c r="E72" s="65"/>
      <c r="F72" s="65"/>
      <c r="G72" s="65"/>
      <c r="H72" s="65"/>
      <c r="I72" s="65"/>
      <c r="J72" s="65"/>
      <c r="K72" s="65"/>
      <c r="L72" s="65"/>
      <c r="M72" s="65"/>
      <c r="N72" s="65"/>
    </row>
    <row r="73" spans="2:14" s="9" customFormat="1" ht="30.75" customHeight="1">
      <c r="B73" s="90" t="s">
        <v>330</v>
      </c>
      <c r="C73" s="161" t="s">
        <v>331</v>
      </c>
      <c r="D73" s="162"/>
      <c r="E73" s="162"/>
      <c r="F73" s="162"/>
      <c r="G73" s="162"/>
      <c r="H73" s="162"/>
      <c r="I73" s="162"/>
      <c r="J73" s="162"/>
      <c r="K73" s="162"/>
      <c r="L73" s="162"/>
      <c r="M73" s="162"/>
      <c r="N73" s="163"/>
    </row>
    <row r="74" spans="2:14" s="9" customFormat="1" ht="36.75" customHeight="1">
      <c r="B74" s="90" t="s">
        <v>297</v>
      </c>
      <c r="C74" s="161" t="s">
        <v>319</v>
      </c>
      <c r="D74" s="162"/>
      <c r="E74" s="162"/>
      <c r="F74" s="162"/>
      <c r="G74" s="162"/>
      <c r="H74" s="162"/>
      <c r="I74" s="162"/>
      <c r="J74" s="162"/>
      <c r="K74" s="162"/>
      <c r="L74" s="162"/>
      <c r="M74" s="162"/>
      <c r="N74" s="163"/>
    </row>
    <row r="75" spans="2:14" s="9" customFormat="1" ht="34.5" customHeight="1">
      <c r="B75" s="82" t="s">
        <v>278</v>
      </c>
      <c r="C75" s="164" t="s">
        <v>333</v>
      </c>
      <c r="D75" s="165"/>
      <c r="E75" s="165"/>
      <c r="F75" s="165"/>
      <c r="G75" s="165"/>
      <c r="H75" s="165"/>
      <c r="I75" s="165"/>
      <c r="J75" s="165"/>
      <c r="K75" s="165"/>
      <c r="L75" s="165"/>
      <c r="M75" s="165"/>
      <c r="N75" s="166"/>
    </row>
    <row r="76" spans="2:14" s="9" customFormat="1" ht="53.25" customHeight="1">
      <c r="B76" s="87" t="s">
        <v>300</v>
      </c>
      <c r="C76" s="164" t="s">
        <v>332</v>
      </c>
      <c r="D76" s="165"/>
      <c r="E76" s="165"/>
      <c r="F76" s="165"/>
      <c r="G76" s="165"/>
      <c r="H76" s="165"/>
      <c r="I76" s="165"/>
      <c r="J76" s="165"/>
      <c r="K76" s="165"/>
      <c r="L76" s="165"/>
      <c r="M76" s="165"/>
      <c r="N76" s="166"/>
    </row>
    <row r="77" spans="2:14" s="9" customFormat="1" ht="22.5" customHeight="1">
      <c r="B77" s="177" t="s">
        <v>162</v>
      </c>
      <c r="C77" s="177"/>
      <c r="D77" s="177"/>
      <c r="E77" s="177"/>
      <c r="F77" s="177"/>
      <c r="G77" s="177"/>
      <c r="H77" s="177"/>
      <c r="I77" s="177"/>
      <c r="J77" s="177"/>
      <c r="K77" s="177"/>
      <c r="L77" s="177"/>
      <c r="M77" s="177"/>
      <c r="N77" s="177"/>
    </row>
    <row r="78" spans="2:14" s="9" customFormat="1" ht="35.25" customHeight="1">
      <c r="B78" s="174" t="s">
        <v>139</v>
      </c>
      <c r="C78" s="175"/>
      <c r="D78" s="175"/>
      <c r="E78" s="175"/>
      <c r="F78" s="175"/>
      <c r="G78" s="175"/>
      <c r="H78" s="175"/>
      <c r="I78" s="175"/>
      <c r="J78" s="175"/>
      <c r="K78" s="175"/>
      <c r="L78" s="175"/>
      <c r="M78" s="175"/>
      <c r="N78" s="176"/>
    </row>
  </sheetData>
  <mergeCells count="75">
    <mergeCell ref="B45:N45"/>
    <mergeCell ref="D43:K43"/>
    <mergeCell ref="E59:G59"/>
    <mergeCell ref="I59:K59"/>
    <mergeCell ref="E58:G58"/>
    <mergeCell ref="I58:K58"/>
    <mergeCell ref="B46:N46"/>
    <mergeCell ref="D54:K54"/>
    <mergeCell ref="B48:N48"/>
    <mergeCell ref="B50:C50"/>
    <mergeCell ref="D50:K50"/>
    <mergeCell ref="B57:G57"/>
    <mergeCell ref="B54:C54"/>
    <mergeCell ref="B55:C55"/>
    <mergeCell ref="B78:N78"/>
    <mergeCell ref="B77:N77"/>
    <mergeCell ref="I69:K69"/>
    <mergeCell ref="E70:G70"/>
    <mergeCell ref="C74:N74"/>
    <mergeCell ref="C76:N76"/>
    <mergeCell ref="E69:G69"/>
    <mergeCell ref="B71:N71"/>
    <mergeCell ref="I70:K70"/>
    <mergeCell ref="C75:N75"/>
    <mergeCell ref="C73:N73"/>
    <mergeCell ref="I57:N57"/>
    <mergeCell ref="B21:C21"/>
    <mergeCell ref="B56:N56"/>
    <mergeCell ref="D55:K55"/>
    <mergeCell ref="E67:G67"/>
    <mergeCell ref="E62:G62"/>
    <mergeCell ref="I60:K60"/>
    <mergeCell ref="I61:K61"/>
    <mergeCell ref="E61:G61"/>
    <mergeCell ref="E60:G60"/>
    <mergeCell ref="B37:N37"/>
    <mergeCell ref="B44:C44"/>
    <mergeCell ref="B40:C40"/>
    <mergeCell ref="D21:K21"/>
    <mergeCell ref="B51:N51"/>
    <mergeCell ref="B53:C53"/>
    <mergeCell ref="I68:K68"/>
    <mergeCell ref="E68:G68"/>
    <mergeCell ref="B64:G64"/>
    <mergeCell ref="I62:K62"/>
    <mergeCell ref="I67:K67"/>
    <mergeCell ref="I66:K66"/>
    <mergeCell ref="I63:K63"/>
    <mergeCell ref="I64:N64"/>
    <mergeCell ref="E63:G63"/>
    <mergeCell ref="E65:G65"/>
    <mergeCell ref="E66:G66"/>
    <mergeCell ref="I65:K65"/>
    <mergeCell ref="B1:D1"/>
    <mergeCell ref="B11:N11"/>
    <mergeCell ref="C5:E5"/>
    <mergeCell ref="C3:E3"/>
    <mergeCell ref="C4:E4"/>
    <mergeCell ref="C6:E6"/>
    <mergeCell ref="C7:D7"/>
    <mergeCell ref="B9:N9"/>
    <mergeCell ref="D53:K53"/>
    <mergeCell ref="B30:N30"/>
    <mergeCell ref="B22:N22"/>
    <mergeCell ref="D44:K44"/>
    <mergeCell ref="B24:C24"/>
    <mergeCell ref="D24:K24"/>
    <mergeCell ref="B25:N25"/>
    <mergeCell ref="B29:C29"/>
    <mergeCell ref="D29:K29"/>
    <mergeCell ref="D40:K40"/>
    <mergeCell ref="B36:C36"/>
    <mergeCell ref="D36:K36"/>
    <mergeCell ref="B41:N41"/>
    <mergeCell ref="B43:C43"/>
  </mergeCells>
  <pageMargins left="0" right="0" top="0" bottom="0" header="0" footer="0"/>
  <pageSetup paperSize="9" scale="7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13"/>
  <sheetViews>
    <sheetView rightToLeft="1" workbookViewId="0">
      <selection activeCell="M3" sqref="M3"/>
    </sheetView>
  </sheetViews>
  <sheetFormatPr defaultRowHeight="14.25"/>
  <cols>
    <col min="1" max="1" width="3.75" style="41" customWidth="1"/>
    <col min="2" max="2" width="25.25" style="41" bestFit="1" customWidth="1"/>
    <col min="3" max="3" width="12.375" style="41" customWidth="1"/>
    <col min="4" max="4" width="11.625" style="41" customWidth="1"/>
    <col min="5" max="5" width="16.25" style="41" customWidth="1"/>
    <col min="6" max="6" width="20.75" style="41" customWidth="1"/>
    <col min="7" max="16384" width="9" style="41"/>
  </cols>
  <sheetData>
    <row r="1" spans="2:6" ht="18">
      <c r="B1" s="180" t="s">
        <v>321</v>
      </c>
      <c r="C1" s="180"/>
    </row>
    <row r="2" spans="2:6" ht="18" customHeight="1">
      <c r="B2" s="101" t="s">
        <v>322</v>
      </c>
      <c r="C2" s="101"/>
    </row>
    <row r="3" spans="2:6" ht="18">
      <c r="B3" s="180"/>
      <c r="C3" s="180"/>
      <c r="D3" s="180"/>
    </row>
    <row r="4" spans="2:6" ht="18">
      <c r="B4" s="181" t="s">
        <v>323</v>
      </c>
      <c r="C4" s="181"/>
      <c r="D4" s="181"/>
      <c r="E4" s="181"/>
      <c r="F4" s="181"/>
    </row>
    <row r="5" spans="2:6" ht="15.75">
      <c r="B5" s="102" t="s">
        <v>30</v>
      </c>
      <c r="C5" s="103" t="s">
        <v>14</v>
      </c>
      <c r="D5" s="103" t="s">
        <v>3</v>
      </c>
      <c r="E5" s="103" t="s">
        <v>53</v>
      </c>
      <c r="F5" s="103" t="s">
        <v>1</v>
      </c>
    </row>
    <row r="6" spans="2:6" ht="18">
      <c r="B6" s="182" t="s">
        <v>23</v>
      </c>
      <c r="C6" s="183"/>
      <c r="D6" s="183"/>
      <c r="E6" s="183"/>
      <c r="F6" s="184"/>
    </row>
    <row r="7" spans="2:6" ht="18">
      <c r="B7" s="104" t="s">
        <v>281</v>
      </c>
      <c r="C7" s="105" t="s">
        <v>282</v>
      </c>
      <c r="D7" s="106">
        <v>15</v>
      </c>
      <c r="E7" s="106">
        <v>150000000</v>
      </c>
      <c r="F7" s="106">
        <v>61500000</v>
      </c>
    </row>
    <row r="8" spans="2:6" ht="18">
      <c r="B8" s="104" t="s">
        <v>324</v>
      </c>
      <c r="C8" s="105" t="s">
        <v>74</v>
      </c>
      <c r="D8" s="106">
        <v>1</v>
      </c>
      <c r="E8" s="106">
        <v>4923688</v>
      </c>
      <c r="F8" s="106">
        <v>640079.43999999994</v>
      </c>
    </row>
    <row r="9" spans="2:6" ht="18">
      <c r="B9" s="185" t="s">
        <v>24</v>
      </c>
      <c r="C9" s="186"/>
      <c r="D9" s="106">
        <f>SUM(D7:D8)</f>
        <v>16</v>
      </c>
      <c r="E9" s="106">
        <f>SUM(E7:E8)</f>
        <v>154923688</v>
      </c>
      <c r="F9" s="106">
        <f>SUM(F7:F8)</f>
        <v>62140079.439999998</v>
      </c>
    </row>
    <row r="10" spans="2:6" ht="18">
      <c r="B10" s="182" t="s">
        <v>325</v>
      </c>
      <c r="C10" s="183"/>
      <c r="D10" s="183"/>
      <c r="E10" s="183"/>
      <c r="F10" s="184"/>
    </row>
    <row r="11" spans="2:6" ht="18">
      <c r="B11" s="104" t="s">
        <v>326</v>
      </c>
      <c r="C11" s="105" t="s">
        <v>180</v>
      </c>
      <c r="D11" s="106">
        <v>10</v>
      </c>
      <c r="E11" s="106">
        <v>5000000</v>
      </c>
      <c r="F11" s="106">
        <v>17095500</v>
      </c>
    </row>
    <row r="12" spans="2:6" ht="18">
      <c r="B12" s="178" t="s">
        <v>327</v>
      </c>
      <c r="C12" s="179"/>
      <c r="D12" s="106">
        <f>SUM(D11)</f>
        <v>10</v>
      </c>
      <c r="E12" s="106">
        <f>SUM(E11)</f>
        <v>5000000</v>
      </c>
      <c r="F12" s="106">
        <f>SUM(F11)</f>
        <v>17095500</v>
      </c>
    </row>
    <row r="13" spans="2:6" ht="18">
      <c r="B13" s="178" t="s">
        <v>328</v>
      </c>
      <c r="C13" s="179"/>
      <c r="D13" s="106">
        <f>D12+D9</f>
        <v>26</v>
      </c>
      <c r="E13" s="106">
        <f t="shared" ref="E13:F13" si="0">E12+E9</f>
        <v>159923688</v>
      </c>
      <c r="F13" s="106">
        <f t="shared" si="0"/>
        <v>79235579.439999998</v>
      </c>
    </row>
  </sheetData>
  <mergeCells count="8">
    <mergeCell ref="B12:C12"/>
    <mergeCell ref="B13:C13"/>
    <mergeCell ref="B1:C1"/>
    <mergeCell ref="B3:D3"/>
    <mergeCell ref="B4:F4"/>
    <mergeCell ref="B6:F6"/>
    <mergeCell ref="B9:C9"/>
    <mergeCell ref="B10:F10"/>
  </mergeCells>
  <pageMargins left="0" right="0" top="0" bottom="0" header="0" footer="0"/>
  <pageSetup paperSize="9" scale="95"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63"/>
  <sheetViews>
    <sheetView rightToLeft="1" topLeftCell="A37" zoomScaleNormal="100" zoomScaleSheetLayoutView="95" workbookViewId="0">
      <selection activeCell="A57" sqref="A57:XFD58"/>
    </sheetView>
  </sheetViews>
  <sheetFormatPr defaultColWidth="9" defaultRowHeight="14.25"/>
  <cols>
    <col min="1" max="1" width="1.625" style="41" customWidth="1"/>
    <col min="2" max="2" width="23.375" style="41" customWidth="1"/>
    <col min="3" max="3" width="13.875" style="41" customWidth="1"/>
    <col min="4" max="4" width="20.875" style="41" customWidth="1"/>
    <col min="5" max="5" width="20.125" style="41" customWidth="1"/>
    <col min="6" max="16384" width="9" style="41"/>
  </cols>
  <sheetData>
    <row r="1" spans="2:8" ht="14.25" customHeight="1">
      <c r="B1" s="190" t="s">
        <v>312</v>
      </c>
      <c r="C1" s="190"/>
      <c r="D1" s="190"/>
      <c r="E1" s="190"/>
    </row>
    <row r="2" spans="2:8" ht="15.75" customHeight="1">
      <c r="B2" s="62" t="s">
        <v>13</v>
      </c>
      <c r="C2" s="62" t="s">
        <v>14</v>
      </c>
      <c r="D2" s="62" t="s">
        <v>34</v>
      </c>
      <c r="E2" s="62" t="s">
        <v>35</v>
      </c>
    </row>
    <row r="3" spans="2:8" ht="14.1" customHeight="1">
      <c r="B3" s="191" t="s">
        <v>23</v>
      </c>
      <c r="C3" s="191"/>
      <c r="D3" s="191"/>
      <c r="E3" s="191"/>
    </row>
    <row r="4" spans="2:8" ht="14.1" customHeight="1">
      <c r="B4" s="55" t="s">
        <v>183</v>
      </c>
      <c r="C4" s="56" t="s">
        <v>184</v>
      </c>
      <c r="D4" s="39">
        <v>0.7</v>
      </c>
      <c r="E4" s="39">
        <v>0.7</v>
      </c>
    </row>
    <row r="5" spans="2:8" ht="14.1" customHeight="1">
      <c r="B5" s="55" t="s">
        <v>200</v>
      </c>
      <c r="C5" s="64" t="s">
        <v>201</v>
      </c>
      <c r="D5" s="39">
        <v>0.65</v>
      </c>
      <c r="E5" s="63">
        <v>0.65</v>
      </c>
    </row>
    <row r="6" spans="2:8" ht="14.1" customHeight="1">
      <c r="B6" s="52" t="s">
        <v>158</v>
      </c>
      <c r="C6" s="57" t="s">
        <v>159</v>
      </c>
      <c r="D6" s="39">
        <v>0.22</v>
      </c>
      <c r="E6" s="63">
        <v>0.22</v>
      </c>
    </row>
    <row r="7" spans="2:8" ht="14.1" customHeight="1">
      <c r="B7" s="52" t="s">
        <v>110</v>
      </c>
      <c r="C7" s="57" t="s">
        <v>111</v>
      </c>
      <c r="D7" s="39">
        <v>1.01</v>
      </c>
      <c r="E7" s="63">
        <v>1.01</v>
      </c>
      <c r="F7" s="60"/>
      <c r="G7" s="60"/>
      <c r="H7" s="61"/>
    </row>
    <row r="8" spans="2:8" ht="14.1" customHeight="1">
      <c r="B8" s="55" t="s">
        <v>104</v>
      </c>
      <c r="C8" s="56" t="s">
        <v>105</v>
      </c>
      <c r="D8" s="93">
        <v>0.45</v>
      </c>
      <c r="E8" s="39">
        <v>0.45</v>
      </c>
      <c r="F8" s="60"/>
      <c r="G8" s="60"/>
      <c r="H8" s="61"/>
    </row>
    <row r="9" spans="2:8" ht="14.1" customHeight="1">
      <c r="B9" s="55" t="s">
        <v>124</v>
      </c>
      <c r="C9" s="56" t="s">
        <v>125</v>
      </c>
      <c r="D9" s="39">
        <v>0.26</v>
      </c>
      <c r="E9" s="39">
        <v>0.26</v>
      </c>
      <c r="F9" s="60"/>
      <c r="G9" s="60"/>
      <c r="H9" s="61"/>
    </row>
    <row r="10" spans="2:8" ht="14.1" customHeight="1">
      <c r="B10" s="55" t="s">
        <v>94</v>
      </c>
      <c r="C10" s="56" t="s">
        <v>95</v>
      </c>
      <c r="D10" s="93">
        <v>0.4</v>
      </c>
      <c r="E10" s="39">
        <v>0.4</v>
      </c>
      <c r="F10" s="60"/>
      <c r="G10" s="60"/>
      <c r="H10" s="61"/>
    </row>
    <row r="11" spans="2:8" ht="14.1" customHeight="1">
      <c r="B11" s="187" t="s">
        <v>160</v>
      </c>
      <c r="C11" s="188"/>
      <c r="D11" s="188"/>
      <c r="E11" s="189"/>
      <c r="H11" s="61"/>
    </row>
    <row r="12" spans="2:8" ht="14.1" customHeight="1">
      <c r="B12" s="55" t="s">
        <v>71</v>
      </c>
      <c r="C12" s="56" t="s">
        <v>72</v>
      </c>
      <c r="D12" s="39">
        <v>0.49</v>
      </c>
      <c r="E12" s="63">
        <v>0.49</v>
      </c>
      <c r="F12" s="60"/>
      <c r="G12" s="60"/>
      <c r="H12" s="61"/>
    </row>
    <row r="13" spans="2:8" ht="14.1" customHeight="1">
      <c r="B13" s="187" t="s">
        <v>25</v>
      </c>
      <c r="C13" s="188"/>
      <c r="D13" s="188"/>
      <c r="E13" s="189"/>
      <c r="H13" s="61"/>
    </row>
    <row r="14" spans="2:8" ht="14.1" customHeight="1">
      <c r="B14" s="52" t="s">
        <v>75</v>
      </c>
      <c r="C14" s="57" t="s">
        <v>76</v>
      </c>
      <c r="D14" s="39">
        <v>0.38</v>
      </c>
      <c r="E14" s="63">
        <v>0.38</v>
      </c>
      <c r="F14" s="60"/>
      <c r="G14" s="60"/>
      <c r="H14" s="61"/>
    </row>
    <row r="15" spans="2:8" ht="14.1" customHeight="1">
      <c r="B15" s="55" t="s">
        <v>118</v>
      </c>
      <c r="C15" s="56" t="s">
        <v>119</v>
      </c>
      <c r="D15" s="39">
        <v>19.899999999999999</v>
      </c>
      <c r="E15" s="63">
        <v>19.899999999999999</v>
      </c>
      <c r="F15" s="60"/>
      <c r="G15" s="60"/>
      <c r="H15" s="61"/>
    </row>
    <row r="16" spans="2:8" ht="14.1" customHeight="1">
      <c r="B16" s="187" t="s">
        <v>26</v>
      </c>
      <c r="C16" s="188"/>
      <c r="D16" s="188"/>
      <c r="E16" s="189"/>
      <c r="H16" s="61"/>
    </row>
    <row r="17" spans="2:10" ht="14.1" customHeight="1">
      <c r="B17" s="55" t="s">
        <v>137</v>
      </c>
      <c r="C17" s="56" t="s">
        <v>138</v>
      </c>
      <c r="D17" s="39">
        <v>12.3</v>
      </c>
      <c r="E17" s="63">
        <v>12.3</v>
      </c>
      <c r="F17" s="60"/>
      <c r="G17" s="60"/>
      <c r="H17" s="61"/>
    </row>
    <row r="18" spans="2:10" ht="14.1" customHeight="1">
      <c r="B18" s="52" t="s">
        <v>90</v>
      </c>
      <c r="C18" s="57" t="s">
        <v>91</v>
      </c>
      <c r="D18" s="39">
        <v>2.5499999999999998</v>
      </c>
      <c r="E18" s="63">
        <v>2.5499999999999998</v>
      </c>
      <c r="F18" s="60"/>
      <c r="G18" s="60"/>
      <c r="H18" s="61"/>
    </row>
    <row r="19" spans="2:10" ht="14.1" customHeight="1">
      <c r="B19" s="52" t="s">
        <v>112</v>
      </c>
      <c r="C19" s="57" t="s">
        <v>113</v>
      </c>
      <c r="D19" s="39">
        <v>1.36</v>
      </c>
      <c r="E19" s="63">
        <v>1.36</v>
      </c>
      <c r="F19" s="60"/>
      <c r="G19" s="60"/>
      <c r="H19" s="61"/>
    </row>
    <row r="20" spans="2:10" ht="14.1" customHeight="1">
      <c r="B20" s="187" t="s">
        <v>85</v>
      </c>
      <c r="C20" s="188"/>
      <c r="D20" s="188"/>
      <c r="E20" s="189"/>
    </row>
    <row r="21" spans="2:10" ht="14.1" customHeight="1">
      <c r="B21" s="52" t="s">
        <v>163</v>
      </c>
      <c r="C21" s="53" t="s">
        <v>164</v>
      </c>
      <c r="D21" s="89">
        <v>10.3</v>
      </c>
      <c r="E21" s="39">
        <v>10.3</v>
      </c>
    </row>
    <row r="22" spans="2:10" ht="14.1" customHeight="1">
      <c r="B22" s="55" t="s">
        <v>218</v>
      </c>
      <c r="C22" s="56" t="s">
        <v>219</v>
      </c>
      <c r="D22" s="39">
        <v>7.8</v>
      </c>
      <c r="E22" s="39">
        <v>7.8</v>
      </c>
    </row>
    <row r="23" spans="2:10" ht="14.1" customHeight="1">
      <c r="B23" s="55" t="s">
        <v>135</v>
      </c>
      <c r="C23" s="56" t="s">
        <v>136</v>
      </c>
      <c r="D23" s="39">
        <v>85</v>
      </c>
      <c r="E23" s="63">
        <v>85</v>
      </c>
    </row>
    <row r="24" spans="2:10" ht="14.1" customHeight="1">
      <c r="B24" s="52" t="s">
        <v>147</v>
      </c>
      <c r="C24" s="53" t="s">
        <v>148</v>
      </c>
      <c r="D24" s="39">
        <v>0.82</v>
      </c>
      <c r="E24" s="63">
        <v>0.82</v>
      </c>
    </row>
    <row r="25" spans="2:10" ht="14.1" customHeight="1">
      <c r="B25" s="52" t="s">
        <v>283</v>
      </c>
      <c r="C25" s="53" t="s">
        <v>284</v>
      </c>
      <c r="D25" s="39">
        <v>8</v>
      </c>
      <c r="E25" s="63">
        <v>8</v>
      </c>
    </row>
    <row r="26" spans="2:10" ht="14.1" customHeight="1">
      <c r="B26" s="55" t="s">
        <v>106</v>
      </c>
      <c r="C26" s="56" t="s">
        <v>107</v>
      </c>
      <c r="D26" s="39">
        <v>9</v>
      </c>
      <c r="E26" s="63">
        <v>9</v>
      </c>
    </row>
    <row r="27" spans="2:10" ht="14.1" customHeight="1">
      <c r="B27" s="187" t="s">
        <v>28</v>
      </c>
      <c r="C27" s="188"/>
      <c r="D27" s="188"/>
      <c r="E27" s="189"/>
      <c r="J27" s="51"/>
    </row>
    <row r="28" spans="2:10" ht="14.1" customHeight="1">
      <c r="B28" s="52" t="s">
        <v>169</v>
      </c>
      <c r="C28" s="57" t="s">
        <v>170</v>
      </c>
      <c r="D28" s="54">
        <v>8.5</v>
      </c>
      <c r="E28" s="54">
        <v>8.5</v>
      </c>
      <c r="J28" s="51"/>
    </row>
    <row r="29" spans="2:10" ht="14.1" customHeight="1">
      <c r="B29" s="52" t="s">
        <v>108</v>
      </c>
      <c r="C29" s="57" t="s">
        <v>109</v>
      </c>
      <c r="D29" s="39">
        <v>4.4000000000000004</v>
      </c>
      <c r="E29" s="54">
        <v>4.4000000000000004</v>
      </c>
      <c r="J29" s="51"/>
    </row>
    <row r="30" spans="2:10" ht="14.1" customHeight="1">
      <c r="B30" s="52" t="s">
        <v>96</v>
      </c>
      <c r="C30" s="57" t="s">
        <v>97</v>
      </c>
      <c r="D30" s="39">
        <v>12</v>
      </c>
      <c r="E30" s="54">
        <v>12</v>
      </c>
      <c r="J30" s="51"/>
    </row>
    <row r="31" spans="2:10" ht="17.25" customHeight="1">
      <c r="B31" s="192" t="s">
        <v>311</v>
      </c>
      <c r="C31" s="192"/>
      <c r="D31" s="192"/>
      <c r="E31" s="192"/>
    </row>
    <row r="32" spans="2:10" ht="17.25" customHeight="1">
      <c r="B32" s="62" t="s">
        <v>30</v>
      </c>
      <c r="C32" s="62" t="s">
        <v>14</v>
      </c>
      <c r="D32" s="62" t="s">
        <v>34</v>
      </c>
      <c r="E32" s="62" t="s">
        <v>35</v>
      </c>
    </row>
    <row r="33" spans="2:5" ht="12.95" customHeight="1">
      <c r="B33" s="193" t="s">
        <v>23</v>
      </c>
      <c r="C33" s="194"/>
      <c r="D33" s="194"/>
      <c r="E33" s="195"/>
    </row>
    <row r="34" spans="2:5" ht="12.95" customHeight="1">
      <c r="B34" s="52" t="s">
        <v>60</v>
      </c>
      <c r="C34" s="57" t="s">
        <v>59</v>
      </c>
      <c r="D34" s="54">
        <v>1</v>
      </c>
      <c r="E34" s="54">
        <v>1</v>
      </c>
    </row>
    <row r="35" spans="2:5" ht="12.95" customHeight="1">
      <c r="B35" s="52" t="s">
        <v>102</v>
      </c>
      <c r="C35" s="57" t="s">
        <v>103</v>
      </c>
      <c r="D35" s="39">
        <v>1</v>
      </c>
      <c r="E35" s="54">
        <v>1</v>
      </c>
    </row>
    <row r="36" spans="2:5" ht="12.95" customHeight="1">
      <c r="B36" s="52" t="s">
        <v>171</v>
      </c>
      <c r="C36" s="57" t="s">
        <v>172</v>
      </c>
      <c r="D36" s="54">
        <v>0.35</v>
      </c>
      <c r="E36" s="54">
        <v>0.35</v>
      </c>
    </row>
    <row r="37" spans="2:5" ht="12.95" customHeight="1">
      <c r="B37" s="52" t="s">
        <v>195</v>
      </c>
      <c r="C37" s="57" t="s">
        <v>196</v>
      </c>
      <c r="D37" s="54">
        <v>1</v>
      </c>
      <c r="E37" s="54">
        <v>1</v>
      </c>
    </row>
    <row r="38" spans="2:5" ht="12.95" customHeight="1">
      <c r="B38" s="52" t="s">
        <v>190</v>
      </c>
      <c r="C38" s="57" t="s">
        <v>157</v>
      </c>
      <c r="D38" s="39">
        <v>0.24</v>
      </c>
      <c r="E38" s="63">
        <v>0.24</v>
      </c>
    </row>
    <row r="39" spans="2:5" ht="12.95" customHeight="1">
      <c r="B39" s="52" t="s">
        <v>98</v>
      </c>
      <c r="C39" s="57" t="s">
        <v>99</v>
      </c>
      <c r="D39" s="39">
        <v>1</v>
      </c>
      <c r="E39" s="63">
        <v>1</v>
      </c>
    </row>
    <row r="40" spans="2:5" ht="12.95" customHeight="1">
      <c r="B40" s="52" t="s">
        <v>149</v>
      </c>
      <c r="C40" s="57" t="s">
        <v>150</v>
      </c>
      <c r="D40" s="39">
        <v>1.73</v>
      </c>
      <c r="E40" s="63">
        <v>1.73</v>
      </c>
    </row>
    <row r="41" spans="2:5" ht="12.95" customHeight="1">
      <c r="B41" s="52" t="s">
        <v>213</v>
      </c>
      <c r="C41" s="66" t="s">
        <v>214</v>
      </c>
      <c r="D41" s="39">
        <v>0.38</v>
      </c>
      <c r="E41" s="63">
        <v>0.38</v>
      </c>
    </row>
    <row r="42" spans="2:5" ht="12.95" customHeight="1">
      <c r="B42" s="52" t="s">
        <v>238</v>
      </c>
      <c r="C42" s="66" t="s">
        <v>239</v>
      </c>
      <c r="D42" s="39" t="s">
        <v>38</v>
      </c>
      <c r="E42" s="39" t="s">
        <v>38</v>
      </c>
    </row>
    <row r="43" spans="2:5" ht="12.95" customHeight="1">
      <c r="B43" s="52" t="s">
        <v>256</v>
      </c>
      <c r="C43" s="66" t="s">
        <v>255</v>
      </c>
      <c r="D43" s="39">
        <v>1</v>
      </c>
      <c r="E43" s="39">
        <v>1</v>
      </c>
    </row>
    <row r="44" spans="2:5" ht="12.95" customHeight="1">
      <c r="B44" s="52" t="s">
        <v>266</v>
      </c>
      <c r="C44" s="66" t="s">
        <v>267</v>
      </c>
      <c r="D44" s="39">
        <v>1</v>
      </c>
      <c r="E44" s="39">
        <v>1</v>
      </c>
    </row>
    <row r="45" spans="2:5" ht="12.95" customHeight="1">
      <c r="B45" s="52" t="s">
        <v>287</v>
      </c>
      <c r="C45" s="66" t="s">
        <v>288</v>
      </c>
      <c r="D45" s="39">
        <v>1</v>
      </c>
      <c r="E45" s="39">
        <v>1</v>
      </c>
    </row>
    <row r="46" spans="2:5" ht="12.95" customHeight="1">
      <c r="B46" s="52" t="s">
        <v>295</v>
      </c>
      <c r="C46" s="66" t="s">
        <v>296</v>
      </c>
      <c r="D46" s="39">
        <v>0.81</v>
      </c>
      <c r="E46" s="39">
        <v>0.81</v>
      </c>
    </row>
    <row r="47" spans="2:5" ht="12.95" customHeight="1">
      <c r="B47" s="52" t="s">
        <v>152</v>
      </c>
      <c r="C47" s="57" t="s">
        <v>153</v>
      </c>
      <c r="D47" s="39">
        <v>0.39</v>
      </c>
      <c r="E47" s="39">
        <v>0.39</v>
      </c>
    </row>
    <row r="48" spans="2:5" ht="12.95" customHeight="1">
      <c r="B48" s="52" t="s">
        <v>165</v>
      </c>
      <c r="C48" s="57" t="s">
        <v>166</v>
      </c>
      <c r="D48" s="39">
        <v>1</v>
      </c>
      <c r="E48" s="39">
        <v>1</v>
      </c>
    </row>
    <row r="49" spans="2:5" ht="12.95" customHeight="1">
      <c r="B49" s="187" t="s">
        <v>61</v>
      </c>
      <c r="C49" s="188"/>
      <c r="D49" s="188"/>
      <c r="E49" s="189"/>
    </row>
    <row r="50" spans="2:5" ht="12.95" customHeight="1">
      <c r="B50" s="52" t="s">
        <v>68</v>
      </c>
      <c r="C50" s="57" t="s">
        <v>69</v>
      </c>
      <c r="D50" s="54">
        <v>2.35</v>
      </c>
      <c r="E50" s="54">
        <v>2.35</v>
      </c>
    </row>
    <row r="51" spans="2:5" ht="12.95" customHeight="1">
      <c r="B51" s="187" t="s">
        <v>36</v>
      </c>
      <c r="C51" s="188"/>
      <c r="D51" s="188"/>
      <c r="E51" s="189"/>
    </row>
    <row r="52" spans="2:5" ht="12.95" customHeight="1">
      <c r="B52" s="52" t="s">
        <v>191</v>
      </c>
      <c r="C52" s="57" t="s">
        <v>192</v>
      </c>
      <c r="D52" s="39">
        <v>0.45</v>
      </c>
      <c r="E52" s="39">
        <v>0.45</v>
      </c>
    </row>
    <row r="53" spans="2:5" ht="12.95" customHeight="1">
      <c r="B53" s="187" t="s">
        <v>37</v>
      </c>
      <c r="C53" s="188"/>
      <c r="D53" s="188"/>
      <c r="E53" s="189"/>
    </row>
    <row r="54" spans="2:5" ht="12.95" customHeight="1">
      <c r="B54" s="52" t="s">
        <v>66</v>
      </c>
      <c r="C54" s="57" t="s">
        <v>67</v>
      </c>
      <c r="D54" s="54">
        <v>0.65</v>
      </c>
      <c r="E54" s="54">
        <v>0.65</v>
      </c>
    </row>
    <row r="55" spans="2:5" ht="12.95" customHeight="1">
      <c r="B55" s="52" t="s">
        <v>122</v>
      </c>
      <c r="C55" s="57" t="s">
        <v>123</v>
      </c>
      <c r="D55" s="54">
        <v>0.9</v>
      </c>
      <c r="E55" s="54">
        <v>0.9</v>
      </c>
    </row>
    <row r="56" spans="2:5" ht="12.95" customHeight="1">
      <c r="B56" s="52" t="s">
        <v>187</v>
      </c>
      <c r="C56" s="57" t="s">
        <v>188</v>
      </c>
      <c r="D56" s="54">
        <v>0.88</v>
      </c>
      <c r="E56" s="54">
        <v>0.88</v>
      </c>
    </row>
    <row r="57" spans="2:5" ht="12.95" customHeight="1">
      <c r="B57" s="187" t="s">
        <v>25</v>
      </c>
      <c r="C57" s="188"/>
      <c r="D57" s="188"/>
      <c r="E57" s="189"/>
    </row>
    <row r="58" spans="2:5" ht="12.95" customHeight="1">
      <c r="B58" s="52" t="s">
        <v>145</v>
      </c>
      <c r="C58" s="57" t="s">
        <v>146</v>
      </c>
      <c r="D58" s="54" t="s">
        <v>38</v>
      </c>
      <c r="E58" s="54" t="s">
        <v>38</v>
      </c>
    </row>
    <row r="59" spans="2:5" ht="12.95" customHeight="1">
      <c r="B59" s="52" t="s">
        <v>313</v>
      </c>
      <c r="C59" s="57" t="s">
        <v>314</v>
      </c>
      <c r="D59" s="54">
        <v>0.65</v>
      </c>
      <c r="E59" s="54">
        <v>0.65</v>
      </c>
    </row>
    <row r="60" spans="2:5" ht="12.95" customHeight="1">
      <c r="B60" s="187"/>
      <c r="C60" s="188"/>
      <c r="D60" s="188"/>
      <c r="E60" s="189"/>
    </row>
    <row r="61" spans="2:5" ht="12.95" customHeight="1">
      <c r="B61" s="52" t="s">
        <v>279</v>
      </c>
      <c r="C61" s="57" t="s">
        <v>280</v>
      </c>
      <c r="D61" s="54">
        <v>1.45</v>
      </c>
      <c r="E61" s="54">
        <v>1.45</v>
      </c>
    </row>
    <row r="62" spans="2:5" ht="12.95" customHeight="1">
      <c r="B62" s="187" t="s">
        <v>28</v>
      </c>
      <c r="C62" s="188"/>
      <c r="D62" s="188"/>
      <c r="E62" s="189"/>
    </row>
    <row r="63" spans="2:5" ht="12.95" customHeight="1">
      <c r="B63" s="52" t="s">
        <v>185</v>
      </c>
      <c r="C63" s="57" t="s">
        <v>186</v>
      </c>
      <c r="D63" s="54" t="s">
        <v>38</v>
      </c>
      <c r="E63" s="54" t="s">
        <v>38</v>
      </c>
    </row>
  </sheetData>
  <mergeCells count="15">
    <mergeCell ref="B62:E62"/>
    <mergeCell ref="B1:E1"/>
    <mergeCell ref="B3:E3"/>
    <mergeCell ref="B31:E31"/>
    <mergeCell ref="B33:E33"/>
    <mergeCell ref="B51:E51"/>
    <mergeCell ref="B53:E53"/>
    <mergeCell ref="B20:E20"/>
    <mergeCell ref="B57:E57"/>
    <mergeCell ref="B27:E27"/>
    <mergeCell ref="B11:E11"/>
    <mergeCell ref="B49:E49"/>
    <mergeCell ref="B13:E13"/>
    <mergeCell ref="B60:E60"/>
    <mergeCell ref="B16:E16"/>
  </mergeCells>
  <pageMargins left="0.70866141732283472" right="0.70866141732283472" top="0.15748031496062992" bottom="0.15748031496062992" header="0.31496062992125984" footer="0.31496062992125984"/>
  <pageSetup paperSize="9" scale="9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9"/>
  <sheetViews>
    <sheetView rightToLeft="1" topLeftCell="A22" zoomScaleNormal="100" workbookViewId="0">
      <selection activeCell="F26" sqref="F26"/>
    </sheetView>
  </sheetViews>
  <sheetFormatPr defaultRowHeight="14.25"/>
  <cols>
    <col min="1" max="1" width="1.25" customWidth="1"/>
    <col min="2" max="2" width="22" customWidth="1"/>
    <col min="3" max="3" width="11.375" style="37" customWidth="1"/>
    <col min="4" max="4" width="86.25" customWidth="1"/>
    <col min="105" max="105" width="23.25" customWidth="1"/>
    <col min="106" max="106" width="10.625" customWidth="1"/>
    <col min="107" max="107" width="9.375" customWidth="1"/>
    <col min="108" max="108" width="14.625" customWidth="1"/>
    <col min="109" max="109" width="12.75" customWidth="1"/>
    <col min="110" max="110" width="30.625" customWidth="1"/>
    <col min="361" max="361" width="23.25" customWidth="1"/>
    <col min="362" max="362" width="10.625" customWidth="1"/>
    <col min="363" max="363" width="9.375" customWidth="1"/>
    <col min="364" max="364" width="14.625" customWidth="1"/>
    <col min="365" max="365" width="12.75" customWidth="1"/>
    <col min="366" max="366" width="30.625" customWidth="1"/>
    <col min="617" max="617" width="23.25" customWidth="1"/>
    <col min="618" max="618" width="10.625" customWidth="1"/>
    <col min="619" max="619" width="9.375" customWidth="1"/>
    <col min="620" max="620" width="14.625" customWidth="1"/>
    <col min="621" max="621" width="12.75" customWidth="1"/>
    <col min="622" max="622" width="30.625" customWidth="1"/>
    <col min="873" max="873" width="23.25" customWidth="1"/>
    <col min="874" max="874" width="10.625" customWidth="1"/>
    <col min="875" max="875" width="9.375" customWidth="1"/>
    <col min="876" max="876" width="14.625" customWidth="1"/>
    <col min="877" max="877" width="12.75" customWidth="1"/>
    <col min="878" max="878" width="30.625" customWidth="1"/>
    <col min="1129" max="1129" width="23.25" customWidth="1"/>
    <col min="1130" max="1130" width="10.625" customWidth="1"/>
    <col min="1131" max="1131" width="9.375" customWidth="1"/>
    <col min="1132" max="1132" width="14.625" customWidth="1"/>
    <col min="1133" max="1133" width="12.75" customWidth="1"/>
    <col min="1134" max="1134" width="30.625" customWidth="1"/>
    <col min="1385" max="1385" width="23.25" customWidth="1"/>
    <col min="1386" max="1386" width="10.625" customWidth="1"/>
    <col min="1387" max="1387" width="9.375" customWidth="1"/>
    <col min="1388" max="1388" width="14.625" customWidth="1"/>
    <col min="1389" max="1389" width="12.75" customWidth="1"/>
    <col min="1390" max="1390" width="30.625" customWidth="1"/>
    <col min="1641" max="1641" width="23.25" customWidth="1"/>
    <col min="1642" max="1642" width="10.625" customWidth="1"/>
    <col min="1643" max="1643" width="9.375" customWidth="1"/>
    <col min="1644" max="1644" width="14.625" customWidth="1"/>
    <col min="1645" max="1645" width="12.75" customWidth="1"/>
    <col min="1646" max="1646" width="30.625" customWidth="1"/>
    <col min="1897" max="1897" width="23.25" customWidth="1"/>
    <col min="1898" max="1898" width="10.625" customWidth="1"/>
    <col min="1899" max="1899" width="9.375" customWidth="1"/>
    <col min="1900" max="1900" width="14.625" customWidth="1"/>
    <col min="1901" max="1901" width="12.75" customWidth="1"/>
    <col min="1902" max="1902" width="30.625" customWidth="1"/>
    <col min="2153" max="2153" width="23.25" customWidth="1"/>
    <col min="2154" max="2154" width="10.625" customWidth="1"/>
    <col min="2155" max="2155" width="9.375" customWidth="1"/>
    <col min="2156" max="2156" width="14.625" customWidth="1"/>
    <col min="2157" max="2157" width="12.75" customWidth="1"/>
    <col min="2158" max="2158" width="30.625" customWidth="1"/>
    <col min="2409" max="2409" width="23.25" customWidth="1"/>
    <col min="2410" max="2410" width="10.625" customWidth="1"/>
    <col min="2411" max="2411" width="9.375" customWidth="1"/>
    <col min="2412" max="2412" width="14.625" customWidth="1"/>
    <col min="2413" max="2413" width="12.75" customWidth="1"/>
    <col min="2414" max="2414" width="30.625" customWidth="1"/>
    <col min="2665" max="2665" width="23.25" customWidth="1"/>
    <col min="2666" max="2666" width="10.625" customWidth="1"/>
    <col min="2667" max="2667" width="9.375" customWidth="1"/>
    <col min="2668" max="2668" width="14.625" customWidth="1"/>
    <col min="2669" max="2669" width="12.75" customWidth="1"/>
    <col min="2670" max="2670" width="30.625" customWidth="1"/>
    <col min="2921" max="2921" width="23.25" customWidth="1"/>
    <col min="2922" max="2922" width="10.625" customWidth="1"/>
    <col min="2923" max="2923" width="9.375" customWidth="1"/>
    <col min="2924" max="2924" width="14.625" customWidth="1"/>
    <col min="2925" max="2925" width="12.75" customWidth="1"/>
    <col min="2926" max="2926" width="30.625" customWidth="1"/>
    <col min="3177" max="3177" width="23.25" customWidth="1"/>
    <col min="3178" max="3178" width="10.625" customWidth="1"/>
    <col min="3179" max="3179" width="9.375" customWidth="1"/>
    <col min="3180" max="3180" width="14.625" customWidth="1"/>
    <col min="3181" max="3181" width="12.75" customWidth="1"/>
    <col min="3182" max="3182" width="30.625" customWidth="1"/>
    <col min="3433" max="3433" width="23.25" customWidth="1"/>
    <col min="3434" max="3434" width="10.625" customWidth="1"/>
    <col min="3435" max="3435" width="9.375" customWidth="1"/>
    <col min="3436" max="3436" width="14.625" customWidth="1"/>
    <col min="3437" max="3437" width="12.75" customWidth="1"/>
    <col min="3438" max="3438" width="30.625" customWidth="1"/>
    <col min="3689" max="3689" width="23.25" customWidth="1"/>
    <col min="3690" max="3690" width="10.625" customWidth="1"/>
    <col min="3691" max="3691" width="9.375" customWidth="1"/>
    <col min="3692" max="3692" width="14.625" customWidth="1"/>
    <col min="3693" max="3693" width="12.75" customWidth="1"/>
    <col min="3694" max="3694" width="30.625" customWidth="1"/>
    <col min="3945" max="3945" width="23.25" customWidth="1"/>
    <col min="3946" max="3946" width="10.625" customWidth="1"/>
    <col min="3947" max="3947" width="9.375" customWidth="1"/>
    <col min="3948" max="3948" width="14.625" customWidth="1"/>
    <col min="3949" max="3949" width="12.75" customWidth="1"/>
    <col min="3950" max="3950" width="30.625" customWidth="1"/>
    <col min="4201" max="4201" width="23.25" customWidth="1"/>
    <col min="4202" max="4202" width="10.625" customWidth="1"/>
    <col min="4203" max="4203" width="9.375" customWidth="1"/>
    <col min="4204" max="4204" width="14.625" customWidth="1"/>
    <col min="4205" max="4205" width="12.75" customWidth="1"/>
    <col min="4206" max="4206" width="30.625" customWidth="1"/>
    <col min="4457" max="4457" width="23.25" customWidth="1"/>
    <col min="4458" max="4458" width="10.625" customWidth="1"/>
    <col min="4459" max="4459" width="9.375" customWidth="1"/>
    <col min="4460" max="4460" width="14.625" customWidth="1"/>
    <col min="4461" max="4461" width="12.75" customWidth="1"/>
    <col min="4462" max="4462" width="30.625" customWidth="1"/>
    <col min="4713" max="4713" width="23.25" customWidth="1"/>
    <col min="4714" max="4714" width="10.625" customWidth="1"/>
    <col min="4715" max="4715" width="9.375" customWidth="1"/>
    <col min="4716" max="4716" width="14.625" customWidth="1"/>
    <col min="4717" max="4717" width="12.75" customWidth="1"/>
    <col min="4718" max="4718" width="30.625" customWidth="1"/>
    <col min="4969" max="4969" width="23.25" customWidth="1"/>
    <col min="4970" max="4970" width="10.625" customWidth="1"/>
    <col min="4971" max="4971" width="9.375" customWidth="1"/>
    <col min="4972" max="4972" width="14.625" customWidth="1"/>
    <col min="4973" max="4973" width="12.75" customWidth="1"/>
    <col min="4974" max="4974" width="30.625" customWidth="1"/>
    <col min="5225" max="5225" width="23.25" customWidth="1"/>
    <col min="5226" max="5226" width="10.625" customWidth="1"/>
    <col min="5227" max="5227" width="9.375" customWidth="1"/>
    <col min="5228" max="5228" width="14.625" customWidth="1"/>
    <col min="5229" max="5229" width="12.75" customWidth="1"/>
    <col min="5230" max="5230" width="30.625" customWidth="1"/>
    <col min="5481" max="5481" width="23.25" customWidth="1"/>
    <col min="5482" max="5482" width="10.625" customWidth="1"/>
    <col min="5483" max="5483" width="9.375" customWidth="1"/>
    <col min="5484" max="5484" width="14.625" customWidth="1"/>
    <col min="5485" max="5485" width="12.75" customWidth="1"/>
    <col min="5486" max="5486" width="30.625" customWidth="1"/>
    <col min="5737" max="5737" width="23.25" customWidth="1"/>
    <col min="5738" max="5738" width="10.625" customWidth="1"/>
    <col min="5739" max="5739" width="9.375" customWidth="1"/>
    <col min="5740" max="5740" width="14.625" customWidth="1"/>
    <col min="5741" max="5741" width="12.75" customWidth="1"/>
    <col min="5742" max="5742" width="30.625" customWidth="1"/>
    <col min="5993" max="5993" width="23.25" customWidth="1"/>
    <col min="5994" max="5994" width="10.625" customWidth="1"/>
    <col min="5995" max="5995" width="9.375" customWidth="1"/>
    <col min="5996" max="5996" width="14.625" customWidth="1"/>
    <col min="5997" max="5997" width="12.75" customWidth="1"/>
    <col min="5998" max="5998" width="30.625" customWidth="1"/>
    <col min="6249" max="6249" width="23.25" customWidth="1"/>
    <col min="6250" max="6250" width="10.625" customWidth="1"/>
    <col min="6251" max="6251" width="9.375" customWidth="1"/>
    <col min="6252" max="6252" width="14.625" customWidth="1"/>
    <col min="6253" max="6253" width="12.75" customWidth="1"/>
    <col min="6254" max="6254" width="30.625" customWidth="1"/>
    <col min="6505" max="6505" width="23.25" customWidth="1"/>
    <col min="6506" max="6506" width="10.625" customWidth="1"/>
    <col min="6507" max="6507" width="9.375" customWidth="1"/>
    <col min="6508" max="6508" width="14.625" customWidth="1"/>
    <col min="6509" max="6509" width="12.75" customWidth="1"/>
    <col min="6510" max="6510" width="30.625" customWidth="1"/>
    <col min="6761" max="6761" width="23.25" customWidth="1"/>
    <col min="6762" max="6762" width="10.625" customWidth="1"/>
    <col min="6763" max="6763" width="9.375" customWidth="1"/>
    <col min="6764" max="6764" width="14.625" customWidth="1"/>
    <col min="6765" max="6765" width="12.75" customWidth="1"/>
    <col min="6766" max="6766" width="30.625" customWidth="1"/>
    <col min="7017" max="7017" width="23.25" customWidth="1"/>
    <col min="7018" max="7018" width="10.625" customWidth="1"/>
    <col min="7019" max="7019" width="9.375" customWidth="1"/>
    <col min="7020" max="7020" width="14.625" customWidth="1"/>
    <col min="7021" max="7021" width="12.75" customWidth="1"/>
    <col min="7022" max="7022" width="30.625" customWidth="1"/>
    <col min="7273" max="7273" width="23.25" customWidth="1"/>
    <col min="7274" max="7274" width="10.625" customWidth="1"/>
    <col min="7275" max="7275" width="9.375" customWidth="1"/>
    <col min="7276" max="7276" width="14.625" customWidth="1"/>
    <col min="7277" max="7277" width="12.75" customWidth="1"/>
    <col min="7278" max="7278" width="30.625" customWidth="1"/>
    <col min="7529" max="7529" width="23.25" customWidth="1"/>
    <col min="7530" max="7530" width="10.625" customWidth="1"/>
    <col min="7531" max="7531" width="9.375" customWidth="1"/>
    <col min="7532" max="7532" width="14.625" customWidth="1"/>
    <col min="7533" max="7533" width="12.75" customWidth="1"/>
    <col min="7534" max="7534" width="30.625" customWidth="1"/>
    <col min="7785" max="7785" width="23.25" customWidth="1"/>
    <col min="7786" max="7786" width="10.625" customWidth="1"/>
    <col min="7787" max="7787" width="9.375" customWidth="1"/>
    <col min="7788" max="7788" width="14.625" customWidth="1"/>
    <col min="7789" max="7789" width="12.75" customWidth="1"/>
    <col min="7790" max="7790" width="30.625" customWidth="1"/>
    <col min="8041" max="8041" width="23.25" customWidth="1"/>
    <col min="8042" max="8042" width="10.625" customWidth="1"/>
    <col min="8043" max="8043" width="9.375" customWidth="1"/>
    <col min="8044" max="8044" width="14.625" customWidth="1"/>
    <col min="8045" max="8045" width="12.75" customWidth="1"/>
    <col min="8046" max="8046" width="30.625" customWidth="1"/>
    <col min="8297" max="8297" width="23.25" customWidth="1"/>
    <col min="8298" max="8298" width="10.625" customWidth="1"/>
    <col min="8299" max="8299" width="9.375" customWidth="1"/>
    <col min="8300" max="8300" width="14.625" customWidth="1"/>
    <col min="8301" max="8301" width="12.75" customWidth="1"/>
    <col min="8302" max="8302" width="30.625" customWidth="1"/>
    <col min="8553" max="8553" width="23.25" customWidth="1"/>
    <col min="8554" max="8554" width="10.625" customWidth="1"/>
    <col min="8555" max="8555" width="9.375" customWidth="1"/>
    <col min="8556" max="8556" width="14.625" customWidth="1"/>
    <col min="8557" max="8557" width="12.75" customWidth="1"/>
    <col min="8558" max="8558" width="30.625" customWidth="1"/>
    <col min="8809" max="8809" width="23.25" customWidth="1"/>
    <col min="8810" max="8810" width="10.625" customWidth="1"/>
    <col min="8811" max="8811" width="9.375" customWidth="1"/>
    <col min="8812" max="8812" width="14.625" customWidth="1"/>
    <col min="8813" max="8813" width="12.75" customWidth="1"/>
    <col min="8814" max="8814" width="30.625" customWidth="1"/>
    <col min="9065" max="9065" width="23.25" customWidth="1"/>
    <col min="9066" max="9066" width="10.625" customWidth="1"/>
    <col min="9067" max="9067" width="9.375" customWidth="1"/>
    <col min="9068" max="9068" width="14.625" customWidth="1"/>
    <col min="9069" max="9069" width="12.75" customWidth="1"/>
    <col min="9070" max="9070" width="30.625" customWidth="1"/>
    <col min="9321" max="9321" width="23.25" customWidth="1"/>
    <col min="9322" max="9322" width="10.625" customWidth="1"/>
    <col min="9323" max="9323" width="9.375" customWidth="1"/>
    <col min="9324" max="9324" width="14.625" customWidth="1"/>
    <col min="9325" max="9325" width="12.75" customWidth="1"/>
    <col min="9326" max="9326" width="30.625" customWidth="1"/>
    <col min="9577" max="9577" width="23.25" customWidth="1"/>
    <col min="9578" max="9578" width="10.625" customWidth="1"/>
    <col min="9579" max="9579" width="9.375" customWidth="1"/>
    <col min="9580" max="9580" width="14.625" customWidth="1"/>
    <col min="9581" max="9581" width="12.75" customWidth="1"/>
    <col min="9582" max="9582" width="30.625" customWidth="1"/>
    <col min="9833" max="9833" width="23.25" customWidth="1"/>
    <col min="9834" max="9834" width="10.625" customWidth="1"/>
    <col min="9835" max="9835" width="9.375" customWidth="1"/>
    <col min="9836" max="9836" width="14.625" customWidth="1"/>
    <col min="9837" max="9837" width="12.75" customWidth="1"/>
    <col min="9838" max="9838" width="30.625" customWidth="1"/>
    <col min="10089" max="10089" width="23.25" customWidth="1"/>
    <col min="10090" max="10090" width="10.625" customWidth="1"/>
    <col min="10091" max="10091" width="9.375" customWidth="1"/>
    <col min="10092" max="10092" width="14.625" customWidth="1"/>
    <col min="10093" max="10093" width="12.75" customWidth="1"/>
    <col min="10094" max="10094" width="30.625" customWidth="1"/>
    <col min="10345" max="10345" width="23.25" customWidth="1"/>
    <col min="10346" max="10346" width="10.625" customWidth="1"/>
    <col min="10347" max="10347" width="9.375" customWidth="1"/>
    <col min="10348" max="10348" width="14.625" customWidth="1"/>
    <col min="10349" max="10349" width="12.75" customWidth="1"/>
    <col min="10350" max="10350" width="30.625" customWidth="1"/>
    <col min="10601" max="10601" width="23.25" customWidth="1"/>
    <col min="10602" max="10602" width="10.625" customWidth="1"/>
    <col min="10603" max="10603" width="9.375" customWidth="1"/>
    <col min="10604" max="10604" width="14.625" customWidth="1"/>
    <col min="10605" max="10605" width="12.75" customWidth="1"/>
    <col min="10606" max="10606" width="30.625" customWidth="1"/>
    <col min="10857" max="10857" width="23.25" customWidth="1"/>
    <col min="10858" max="10858" width="10.625" customWidth="1"/>
    <col min="10859" max="10859" width="9.375" customWidth="1"/>
    <col min="10860" max="10860" width="14.625" customWidth="1"/>
    <col min="10861" max="10861" width="12.75" customWidth="1"/>
    <col min="10862" max="10862" width="30.625" customWidth="1"/>
    <col min="11113" max="11113" width="23.25" customWidth="1"/>
    <col min="11114" max="11114" width="10.625" customWidth="1"/>
    <col min="11115" max="11115" width="9.375" customWidth="1"/>
    <col min="11116" max="11116" width="14.625" customWidth="1"/>
    <col min="11117" max="11117" width="12.75" customWidth="1"/>
    <col min="11118" max="11118" width="30.625" customWidth="1"/>
    <col min="11369" max="11369" width="23.25" customWidth="1"/>
    <col min="11370" max="11370" width="10.625" customWidth="1"/>
    <col min="11371" max="11371" width="9.375" customWidth="1"/>
    <col min="11372" max="11372" width="14.625" customWidth="1"/>
    <col min="11373" max="11373" width="12.75" customWidth="1"/>
    <col min="11374" max="11374" width="30.625" customWidth="1"/>
    <col min="11625" max="11625" width="23.25" customWidth="1"/>
    <col min="11626" max="11626" width="10.625" customWidth="1"/>
    <col min="11627" max="11627" width="9.375" customWidth="1"/>
    <col min="11628" max="11628" width="14.625" customWidth="1"/>
    <col min="11629" max="11629" width="12.75" customWidth="1"/>
    <col min="11630" max="11630" width="30.625" customWidth="1"/>
    <col min="11881" max="11881" width="23.25" customWidth="1"/>
    <col min="11882" max="11882" width="10.625" customWidth="1"/>
    <col min="11883" max="11883" width="9.375" customWidth="1"/>
    <col min="11884" max="11884" width="14.625" customWidth="1"/>
    <col min="11885" max="11885" width="12.75" customWidth="1"/>
    <col min="11886" max="11886" width="30.625" customWidth="1"/>
    <col min="12137" max="12137" width="23.25" customWidth="1"/>
    <col min="12138" max="12138" width="10.625" customWidth="1"/>
    <col min="12139" max="12139" width="9.375" customWidth="1"/>
    <col min="12140" max="12140" width="14.625" customWidth="1"/>
    <col min="12141" max="12141" width="12.75" customWidth="1"/>
    <col min="12142" max="12142" width="30.625" customWidth="1"/>
    <col min="12393" max="12393" width="23.25" customWidth="1"/>
    <col min="12394" max="12394" width="10.625" customWidth="1"/>
    <col min="12395" max="12395" width="9.375" customWidth="1"/>
    <col min="12396" max="12396" width="14.625" customWidth="1"/>
    <col min="12397" max="12397" width="12.75" customWidth="1"/>
    <col min="12398" max="12398" width="30.625" customWidth="1"/>
    <col min="12649" max="12649" width="23.25" customWidth="1"/>
    <col min="12650" max="12650" width="10.625" customWidth="1"/>
    <col min="12651" max="12651" width="9.375" customWidth="1"/>
    <col min="12652" max="12652" width="14.625" customWidth="1"/>
    <col min="12653" max="12653" width="12.75" customWidth="1"/>
    <col min="12654" max="12654" width="30.625" customWidth="1"/>
    <col min="12905" max="12905" width="23.25" customWidth="1"/>
    <col min="12906" max="12906" width="10.625" customWidth="1"/>
    <col min="12907" max="12907" width="9.375" customWidth="1"/>
    <col min="12908" max="12908" width="14.625" customWidth="1"/>
    <col min="12909" max="12909" width="12.75" customWidth="1"/>
    <col min="12910" max="12910" width="30.625" customWidth="1"/>
    <col min="13161" max="13161" width="23.25" customWidth="1"/>
    <col min="13162" max="13162" width="10.625" customWidth="1"/>
    <col min="13163" max="13163" width="9.375" customWidth="1"/>
    <col min="13164" max="13164" width="14.625" customWidth="1"/>
    <col min="13165" max="13165" width="12.75" customWidth="1"/>
    <col min="13166" max="13166" width="30.625" customWidth="1"/>
    <col min="13417" max="13417" width="23.25" customWidth="1"/>
    <col min="13418" max="13418" width="10.625" customWidth="1"/>
    <col min="13419" max="13419" width="9.375" customWidth="1"/>
    <col min="13420" max="13420" width="14.625" customWidth="1"/>
    <col min="13421" max="13421" width="12.75" customWidth="1"/>
    <col min="13422" max="13422" width="30.625" customWidth="1"/>
    <col min="13673" max="13673" width="23.25" customWidth="1"/>
    <col min="13674" max="13674" width="10.625" customWidth="1"/>
    <col min="13675" max="13675" width="9.375" customWidth="1"/>
    <col min="13676" max="13676" width="14.625" customWidth="1"/>
    <col min="13677" max="13677" width="12.75" customWidth="1"/>
    <col min="13678" max="13678" width="30.625" customWidth="1"/>
    <col min="13929" max="13929" width="23.25" customWidth="1"/>
    <col min="13930" max="13930" width="10.625" customWidth="1"/>
    <col min="13931" max="13931" width="9.375" customWidth="1"/>
    <col min="13932" max="13932" width="14.625" customWidth="1"/>
    <col min="13933" max="13933" width="12.75" customWidth="1"/>
    <col min="13934" max="13934" width="30.625" customWidth="1"/>
    <col min="14185" max="14185" width="23.25" customWidth="1"/>
    <col min="14186" max="14186" width="10.625" customWidth="1"/>
    <col min="14187" max="14187" width="9.375" customWidth="1"/>
    <col min="14188" max="14188" width="14.625" customWidth="1"/>
    <col min="14189" max="14189" width="12.75" customWidth="1"/>
    <col min="14190" max="14190" width="30.625" customWidth="1"/>
    <col min="14441" max="14441" width="23.25" customWidth="1"/>
    <col min="14442" max="14442" width="10.625" customWidth="1"/>
    <col min="14443" max="14443" width="9.375" customWidth="1"/>
    <col min="14444" max="14444" width="14.625" customWidth="1"/>
    <col min="14445" max="14445" width="12.75" customWidth="1"/>
    <col min="14446" max="14446" width="30.625" customWidth="1"/>
    <col min="14697" max="14697" width="23.25" customWidth="1"/>
    <col min="14698" max="14698" width="10.625" customWidth="1"/>
    <col min="14699" max="14699" width="9.375" customWidth="1"/>
    <col min="14700" max="14700" width="14.625" customWidth="1"/>
    <col min="14701" max="14701" width="12.75" customWidth="1"/>
    <col min="14702" max="14702" width="30.625" customWidth="1"/>
    <col min="14953" max="14953" width="23.25" customWidth="1"/>
    <col min="14954" max="14954" width="10.625" customWidth="1"/>
    <col min="14955" max="14955" width="9.375" customWidth="1"/>
    <col min="14956" max="14956" width="14.625" customWidth="1"/>
    <col min="14957" max="14957" width="12.75" customWidth="1"/>
    <col min="14958" max="14958" width="30.625" customWidth="1"/>
    <col min="15209" max="15209" width="23.25" customWidth="1"/>
    <col min="15210" max="15210" width="10.625" customWidth="1"/>
    <col min="15211" max="15211" width="9.375" customWidth="1"/>
    <col min="15212" max="15212" width="14.625" customWidth="1"/>
    <col min="15213" max="15213" width="12.75" customWidth="1"/>
    <col min="15214" max="15214" width="30.625" customWidth="1"/>
    <col min="15465" max="15465" width="23.25" customWidth="1"/>
    <col min="15466" max="15466" width="10.625" customWidth="1"/>
    <col min="15467" max="15467" width="9.375" customWidth="1"/>
    <col min="15468" max="15468" width="14.625" customWidth="1"/>
    <col min="15469" max="15469" width="12.75" customWidth="1"/>
    <col min="15470" max="15470" width="30.625" customWidth="1"/>
    <col min="15721" max="15721" width="23.25" customWidth="1"/>
    <col min="15722" max="15722" width="10.625" customWidth="1"/>
    <col min="15723" max="15723" width="9.375" customWidth="1"/>
    <col min="15724" max="15724" width="14.625" customWidth="1"/>
    <col min="15725" max="15725" width="12.75" customWidth="1"/>
    <col min="15726" max="15726" width="30.625" customWidth="1"/>
    <col min="15977" max="15977" width="23.25" customWidth="1"/>
    <col min="15978" max="15978" width="10.625" customWidth="1"/>
    <col min="15979" max="15979" width="9.375" customWidth="1"/>
    <col min="15980" max="15980" width="14.625" customWidth="1"/>
    <col min="15981" max="15981" width="12.75" customWidth="1"/>
    <col min="15982" max="15982" width="30.625" customWidth="1"/>
  </cols>
  <sheetData>
    <row r="1" spans="1:5" s="11" customFormat="1" ht="26.25" customHeight="1">
      <c r="A1" s="13"/>
      <c r="B1" s="196" t="s">
        <v>134</v>
      </c>
      <c r="C1" s="196"/>
      <c r="D1" s="196"/>
    </row>
    <row r="2" spans="1:5" s="24" customFormat="1" ht="26.25" customHeight="1">
      <c r="B2" s="35" t="s">
        <v>30</v>
      </c>
      <c r="C2" s="36" t="s">
        <v>55</v>
      </c>
      <c r="D2" s="35" t="s">
        <v>56</v>
      </c>
    </row>
    <row r="3" spans="1:5" ht="44.25" customHeight="1">
      <c r="B3" s="42" t="s">
        <v>39</v>
      </c>
      <c r="C3" s="43">
        <v>42191</v>
      </c>
      <c r="D3" s="44" t="s">
        <v>133</v>
      </c>
    </row>
    <row r="4" spans="1:5" ht="45" customHeight="1">
      <c r="B4" s="42" t="s">
        <v>40</v>
      </c>
      <c r="C4" s="43">
        <v>42191</v>
      </c>
      <c r="D4" s="44" t="s">
        <v>243</v>
      </c>
    </row>
    <row r="5" spans="1:5" ht="39.950000000000003" customHeight="1">
      <c r="B5" s="42" t="s">
        <v>41</v>
      </c>
      <c r="C5" s="43">
        <v>42222</v>
      </c>
      <c r="D5" s="44" t="s">
        <v>242</v>
      </c>
    </row>
    <row r="6" spans="1:5" ht="39.950000000000003" customHeight="1">
      <c r="B6" s="42" t="s">
        <v>42</v>
      </c>
      <c r="C6" s="43">
        <v>42564</v>
      </c>
      <c r="D6" s="44" t="s">
        <v>247</v>
      </c>
      <c r="E6" s="41"/>
    </row>
    <row r="7" spans="1:5" ht="48.75" customHeight="1">
      <c r="B7" s="42" t="s">
        <v>48</v>
      </c>
      <c r="C7" s="43">
        <v>42922</v>
      </c>
      <c r="D7" s="44" t="s">
        <v>244</v>
      </c>
      <c r="E7" s="41"/>
    </row>
    <row r="8" spans="1:5" ht="46.5" customHeight="1">
      <c r="B8" s="42" t="s">
        <v>49</v>
      </c>
      <c r="C8" s="43">
        <v>42922</v>
      </c>
      <c r="D8" s="44" t="s">
        <v>128</v>
      </c>
      <c r="E8" s="41"/>
    </row>
    <row r="9" spans="1:5" ht="39.950000000000003" customHeight="1">
      <c r="B9" s="42" t="s">
        <v>50</v>
      </c>
      <c r="C9" s="43">
        <v>42953</v>
      </c>
      <c r="D9" s="44" t="s">
        <v>129</v>
      </c>
      <c r="E9" s="41"/>
    </row>
    <row r="10" spans="1:5" ht="39.950000000000003" customHeight="1">
      <c r="B10" s="42" t="s">
        <v>51</v>
      </c>
      <c r="C10" s="43">
        <v>42953</v>
      </c>
      <c r="D10" s="44" t="s">
        <v>241</v>
      </c>
      <c r="E10" s="41"/>
    </row>
    <row r="11" spans="1:5" ht="43.5" customHeight="1">
      <c r="B11" s="42" t="s">
        <v>46</v>
      </c>
      <c r="C11" s="43">
        <v>42953</v>
      </c>
      <c r="D11" s="44" t="s">
        <v>248</v>
      </c>
      <c r="E11" s="41"/>
    </row>
    <row r="12" spans="1:5" ht="47.25" customHeight="1">
      <c r="B12" s="42" t="s">
        <v>47</v>
      </c>
      <c r="C12" s="43">
        <v>42953</v>
      </c>
      <c r="D12" s="44" t="s">
        <v>130</v>
      </c>
      <c r="E12" s="41"/>
    </row>
    <row r="13" spans="1:5" ht="51.75" customHeight="1">
      <c r="B13" s="42" t="s">
        <v>45</v>
      </c>
      <c r="C13" s="43">
        <v>42799</v>
      </c>
      <c r="D13" s="44" t="s">
        <v>140</v>
      </c>
      <c r="E13" s="41"/>
    </row>
    <row r="14" spans="1:5" ht="39.950000000000003" customHeight="1">
      <c r="B14" s="45" t="s">
        <v>58</v>
      </c>
      <c r="C14" s="43">
        <v>43320</v>
      </c>
      <c r="D14" s="44" t="s">
        <v>131</v>
      </c>
      <c r="E14" s="41"/>
    </row>
    <row r="15" spans="1:5" ht="52.5" customHeight="1">
      <c r="B15" s="42" t="s">
        <v>43</v>
      </c>
      <c r="C15" s="43">
        <v>42591</v>
      </c>
      <c r="D15" s="44" t="s">
        <v>240</v>
      </c>
      <c r="E15" s="41"/>
    </row>
    <row r="16" spans="1:5" ht="34.5" customHeight="1">
      <c r="B16" s="46" t="s">
        <v>44</v>
      </c>
      <c r="C16" s="43">
        <v>42740</v>
      </c>
      <c r="D16" s="44" t="s">
        <v>132</v>
      </c>
      <c r="E16" s="41"/>
    </row>
    <row r="17" spans="2:5" ht="30.75" customHeight="1">
      <c r="B17" s="47" t="s">
        <v>70</v>
      </c>
      <c r="C17" s="43">
        <v>43654</v>
      </c>
      <c r="D17" s="44" t="s">
        <v>249</v>
      </c>
      <c r="E17" s="41"/>
    </row>
    <row r="18" spans="2:5" ht="35.25" customHeight="1">
      <c r="B18" s="47" t="s">
        <v>77</v>
      </c>
      <c r="C18" s="43">
        <v>43697</v>
      </c>
      <c r="D18" s="44" t="s">
        <v>246</v>
      </c>
      <c r="E18" s="41"/>
    </row>
    <row r="19" spans="2:5" ht="30" customHeight="1">
      <c r="B19" s="47" t="s">
        <v>78</v>
      </c>
      <c r="C19" s="43">
        <v>43697</v>
      </c>
      <c r="D19" s="44" t="s">
        <v>82</v>
      </c>
      <c r="E19" s="41"/>
    </row>
    <row r="20" spans="2:5" ht="32.25" customHeight="1">
      <c r="B20" s="47" t="s">
        <v>79</v>
      </c>
      <c r="C20" s="43">
        <v>43697</v>
      </c>
      <c r="D20" s="44" t="s">
        <v>245</v>
      </c>
      <c r="E20" s="41"/>
    </row>
    <row r="21" spans="2:5" ht="32.25" customHeight="1">
      <c r="B21" s="47" t="s">
        <v>80</v>
      </c>
      <c r="C21" s="43">
        <v>43697</v>
      </c>
      <c r="D21" s="44" t="s">
        <v>83</v>
      </c>
      <c r="E21" s="41"/>
    </row>
    <row r="22" spans="2:5" ht="39.950000000000003" customHeight="1">
      <c r="B22" s="47" t="s">
        <v>81</v>
      </c>
      <c r="C22" s="43">
        <v>43697</v>
      </c>
      <c r="D22" s="44" t="s">
        <v>84</v>
      </c>
      <c r="E22" s="41"/>
    </row>
    <row r="23" spans="2:5" ht="45" customHeight="1">
      <c r="B23" s="50" t="s">
        <v>151</v>
      </c>
      <c r="C23" s="43">
        <v>43878</v>
      </c>
      <c r="D23" s="44" t="s">
        <v>154</v>
      </c>
      <c r="E23" s="41"/>
    </row>
    <row r="24" spans="2:5" ht="33.75" customHeight="1">
      <c r="B24" s="50" t="s">
        <v>174</v>
      </c>
      <c r="C24" s="43">
        <v>44020</v>
      </c>
      <c r="D24" s="44" t="s">
        <v>175</v>
      </c>
      <c r="E24" s="41"/>
    </row>
    <row r="25" spans="2:5" ht="34.5" customHeight="1">
      <c r="B25" s="50" t="s">
        <v>231</v>
      </c>
      <c r="C25" s="43">
        <v>44108</v>
      </c>
      <c r="D25" s="44" t="s">
        <v>232</v>
      </c>
      <c r="E25" s="41"/>
    </row>
    <row r="26" spans="2:5" ht="33" customHeight="1">
      <c r="B26" s="50" t="s">
        <v>233</v>
      </c>
      <c r="C26" s="43">
        <v>44108</v>
      </c>
      <c r="D26" s="44" t="s">
        <v>234</v>
      </c>
      <c r="E26" s="41"/>
    </row>
    <row r="27" spans="2:5" ht="32.25" customHeight="1">
      <c r="B27" s="50" t="s">
        <v>220</v>
      </c>
      <c r="C27" s="43">
        <v>44108</v>
      </c>
      <c r="D27" s="44" t="s">
        <v>230</v>
      </c>
      <c r="E27" s="41"/>
    </row>
    <row r="28" spans="2:5" ht="35.25" customHeight="1">
      <c r="B28" s="50" t="s">
        <v>235</v>
      </c>
      <c r="C28" s="43">
        <v>44108</v>
      </c>
      <c r="D28" s="44" t="s">
        <v>236</v>
      </c>
      <c r="E28" s="41"/>
    </row>
    <row r="29" spans="2:5" s="41" customFormat="1" ht="35.25" customHeight="1">
      <c r="B29" s="50" t="s">
        <v>330</v>
      </c>
      <c r="C29" s="43">
        <v>44122</v>
      </c>
      <c r="D29" s="201" t="s">
        <v>331</v>
      </c>
    </row>
  </sheetData>
  <mergeCells count="1">
    <mergeCell ref="B1:D1"/>
  </mergeCells>
  <pageMargins left="0" right="0" top="0" bottom="0" header="0" footer="0"/>
  <pageSetup paperSize="9" scale="75"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5"/>
  <sheetViews>
    <sheetView rightToLeft="1" topLeftCell="B1" zoomScale="90" zoomScaleNormal="90" workbookViewId="0">
      <selection activeCell="C14" sqref="C14"/>
    </sheetView>
  </sheetViews>
  <sheetFormatPr defaultRowHeight="14.25"/>
  <cols>
    <col min="1" max="1" width="2.75" style="70" hidden="1" customWidth="1"/>
    <col min="2" max="2" width="1.125" style="70" customWidth="1"/>
    <col min="3" max="3" width="20.875" style="70" customWidth="1"/>
    <col min="4" max="4" width="105.75" style="70" customWidth="1"/>
    <col min="5" max="5" width="6.25" style="70" customWidth="1"/>
    <col min="6" max="6" width="13.75" style="70" customWidth="1"/>
    <col min="7" max="232" width="9" style="70"/>
    <col min="233" max="233" width="0" style="70" hidden="1" customWidth="1"/>
    <col min="234" max="234" width="1" style="70" customWidth="1"/>
    <col min="235" max="235" width="21.75" style="70" customWidth="1"/>
    <col min="236" max="236" width="91.875" style="70" customWidth="1"/>
    <col min="237" max="488" width="9" style="70"/>
    <col min="489" max="489" width="0" style="70" hidden="1" customWidth="1"/>
    <col min="490" max="490" width="1" style="70" customWidth="1"/>
    <col min="491" max="491" width="21.75" style="70" customWidth="1"/>
    <col min="492" max="492" width="91.875" style="70" customWidth="1"/>
    <col min="493" max="744" width="9" style="70"/>
    <col min="745" max="745" width="0" style="70" hidden="1" customWidth="1"/>
    <col min="746" max="746" width="1" style="70" customWidth="1"/>
    <col min="747" max="747" width="21.75" style="70" customWidth="1"/>
    <col min="748" max="748" width="91.875" style="70" customWidth="1"/>
    <col min="749" max="1000" width="9" style="70"/>
    <col min="1001" max="1001" width="0" style="70" hidden="1" customWidth="1"/>
    <col min="1002" max="1002" width="1" style="70" customWidth="1"/>
    <col min="1003" max="1003" width="21.75" style="70" customWidth="1"/>
    <col min="1004" max="1004" width="91.875" style="70" customWidth="1"/>
    <col min="1005" max="1256" width="9" style="70"/>
    <col min="1257" max="1257" width="0" style="70" hidden="1" customWidth="1"/>
    <col min="1258" max="1258" width="1" style="70" customWidth="1"/>
    <col min="1259" max="1259" width="21.75" style="70" customWidth="1"/>
    <col min="1260" max="1260" width="91.875" style="70" customWidth="1"/>
    <col min="1261" max="1512" width="9" style="70"/>
    <col min="1513" max="1513" width="0" style="70" hidden="1" customWidth="1"/>
    <col min="1514" max="1514" width="1" style="70" customWidth="1"/>
    <col min="1515" max="1515" width="21.75" style="70" customWidth="1"/>
    <col min="1516" max="1516" width="91.875" style="70" customWidth="1"/>
    <col min="1517" max="1768" width="9" style="70"/>
    <col min="1769" max="1769" width="0" style="70" hidden="1" customWidth="1"/>
    <col min="1770" max="1770" width="1" style="70" customWidth="1"/>
    <col min="1771" max="1771" width="21.75" style="70" customWidth="1"/>
    <col min="1772" max="1772" width="91.875" style="70" customWidth="1"/>
    <col min="1773" max="2024" width="9" style="70"/>
    <col min="2025" max="2025" width="0" style="70" hidden="1" customWidth="1"/>
    <col min="2026" max="2026" width="1" style="70" customWidth="1"/>
    <col min="2027" max="2027" width="21.75" style="70" customWidth="1"/>
    <col min="2028" max="2028" width="91.875" style="70" customWidth="1"/>
    <col min="2029" max="2280" width="9" style="70"/>
    <col min="2281" max="2281" width="0" style="70" hidden="1" customWidth="1"/>
    <col min="2282" max="2282" width="1" style="70" customWidth="1"/>
    <col min="2283" max="2283" width="21.75" style="70" customWidth="1"/>
    <col min="2284" max="2284" width="91.875" style="70" customWidth="1"/>
    <col min="2285" max="2536" width="9" style="70"/>
    <col min="2537" max="2537" width="0" style="70" hidden="1" customWidth="1"/>
    <col min="2538" max="2538" width="1" style="70" customWidth="1"/>
    <col min="2539" max="2539" width="21.75" style="70" customWidth="1"/>
    <col min="2540" max="2540" width="91.875" style="70" customWidth="1"/>
    <col min="2541" max="2792" width="9" style="70"/>
    <col min="2793" max="2793" width="0" style="70" hidden="1" customWidth="1"/>
    <col min="2794" max="2794" width="1" style="70" customWidth="1"/>
    <col min="2795" max="2795" width="21.75" style="70" customWidth="1"/>
    <col min="2796" max="2796" width="91.875" style="70" customWidth="1"/>
    <col min="2797" max="3048" width="9" style="70"/>
    <col min="3049" max="3049" width="0" style="70" hidden="1" customWidth="1"/>
    <col min="3050" max="3050" width="1" style="70" customWidth="1"/>
    <col min="3051" max="3051" width="21.75" style="70" customWidth="1"/>
    <col min="3052" max="3052" width="91.875" style="70" customWidth="1"/>
    <col min="3053" max="3304" width="9" style="70"/>
    <col min="3305" max="3305" width="0" style="70" hidden="1" customWidth="1"/>
    <col min="3306" max="3306" width="1" style="70" customWidth="1"/>
    <col min="3307" max="3307" width="21.75" style="70" customWidth="1"/>
    <col min="3308" max="3308" width="91.875" style="70" customWidth="1"/>
    <col min="3309" max="3560" width="9" style="70"/>
    <col min="3561" max="3561" width="0" style="70" hidden="1" customWidth="1"/>
    <col min="3562" max="3562" width="1" style="70" customWidth="1"/>
    <col min="3563" max="3563" width="21.75" style="70" customWidth="1"/>
    <col min="3564" max="3564" width="91.875" style="70" customWidth="1"/>
    <col min="3565" max="3816" width="9" style="70"/>
    <col min="3817" max="3817" width="0" style="70" hidden="1" customWidth="1"/>
    <col min="3818" max="3818" width="1" style="70" customWidth="1"/>
    <col min="3819" max="3819" width="21.75" style="70" customWidth="1"/>
    <col min="3820" max="3820" width="91.875" style="70" customWidth="1"/>
    <col min="3821" max="4072" width="9" style="70"/>
    <col min="4073" max="4073" width="0" style="70" hidden="1" customWidth="1"/>
    <col min="4074" max="4074" width="1" style="70" customWidth="1"/>
    <col min="4075" max="4075" width="21.75" style="70" customWidth="1"/>
    <col min="4076" max="4076" width="91.875" style="70" customWidth="1"/>
    <col min="4077" max="4328" width="9" style="70"/>
    <col min="4329" max="4329" width="0" style="70" hidden="1" customWidth="1"/>
    <col min="4330" max="4330" width="1" style="70" customWidth="1"/>
    <col min="4331" max="4331" width="21.75" style="70" customWidth="1"/>
    <col min="4332" max="4332" width="91.875" style="70" customWidth="1"/>
    <col min="4333" max="4584" width="9" style="70"/>
    <col min="4585" max="4585" width="0" style="70" hidden="1" customWidth="1"/>
    <col min="4586" max="4586" width="1" style="70" customWidth="1"/>
    <col min="4587" max="4587" width="21.75" style="70" customWidth="1"/>
    <col min="4588" max="4588" width="91.875" style="70" customWidth="1"/>
    <col min="4589" max="4840" width="9" style="70"/>
    <col min="4841" max="4841" width="0" style="70" hidden="1" customWidth="1"/>
    <col min="4842" max="4842" width="1" style="70" customWidth="1"/>
    <col min="4843" max="4843" width="21.75" style="70" customWidth="1"/>
    <col min="4844" max="4844" width="91.875" style="70" customWidth="1"/>
    <col min="4845" max="5096" width="9" style="70"/>
    <col min="5097" max="5097" width="0" style="70" hidden="1" customWidth="1"/>
    <col min="5098" max="5098" width="1" style="70" customWidth="1"/>
    <col min="5099" max="5099" width="21.75" style="70" customWidth="1"/>
    <col min="5100" max="5100" width="91.875" style="70" customWidth="1"/>
    <col min="5101" max="5352" width="9" style="70"/>
    <col min="5353" max="5353" width="0" style="70" hidden="1" customWidth="1"/>
    <col min="5354" max="5354" width="1" style="70" customWidth="1"/>
    <col min="5355" max="5355" width="21.75" style="70" customWidth="1"/>
    <col min="5356" max="5356" width="91.875" style="70" customWidth="1"/>
    <col min="5357" max="5608" width="9" style="70"/>
    <col min="5609" max="5609" width="0" style="70" hidden="1" customWidth="1"/>
    <col min="5610" max="5610" width="1" style="70" customWidth="1"/>
    <col min="5611" max="5611" width="21.75" style="70" customWidth="1"/>
    <col min="5612" max="5612" width="91.875" style="70" customWidth="1"/>
    <col min="5613" max="5864" width="9" style="70"/>
    <col min="5865" max="5865" width="0" style="70" hidden="1" customWidth="1"/>
    <col min="5866" max="5866" width="1" style="70" customWidth="1"/>
    <col min="5867" max="5867" width="21.75" style="70" customWidth="1"/>
    <col min="5868" max="5868" width="91.875" style="70" customWidth="1"/>
    <col min="5869" max="6120" width="9" style="70"/>
    <col min="6121" max="6121" width="0" style="70" hidden="1" customWidth="1"/>
    <col min="6122" max="6122" width="1" style="70" customWidth="1"/>
    <col min="6123" max="6123" width="21.75" style="70" customWidth="1"/>
    <col min="6124" max="6124" width="91.875" style="70" customWidth="1"/>
    <col min="6125" max="6376" width="9" style="70"/>
    <col min="6377" max="6377" width="0" style="70" hidden="1" customWidth="1"/>
    <col min="6378" max="6378" width="1" style="70" customWidth="1"/>
    <col min="6379" max="6379" width="21.75" style="70" customWidth="1"/>
    <col min="6380" max="6380" width="91.875" style="70" customWidth="1"/>
    <col min="6381" max="6632" width="9" style="70"/>
    <col min="6633" max="6633" width="0" style="70" hidden="1" customWidth="1"/>
    <col min="6634" max="6634" width="1" style="70" customWidth="1"/>
    <col min="6635" max="6635" width="21.75" style="70" customWidth="1"/>
    <col min="6636" max="6636" width="91.875" style="70" customWidth="1"/>
    <col min="6637" max="6888" width="9" style="70"/>
    <col min="6889" max="6889" width="0" style="70" hidden="1" customWidth="1"/>
    <col min="6890" max="6890" width="1" style="70" customWidth="1"/>
    <col min="6891" max="6891" width="21.75" style="70" customWidth="1"/>
    <col min="6892" max="6892" width="91.875" style="70" customWidth="1"/>
    <col min="6893" max="7144" width="9" style="70"/>
    <col min="7145" max="7145" width="0" style="70" hidden="1" customWidth="1"/>
    <col min="7146" max="7146" width="1" style="70" customWidth="1"/>
    <col min="7147" max="7147" width="21.75" style="70" customWidth="1"/>
    <col min="7148" max="7148" width="91.875" style="70" customWidth="1"/>
    <col min="7149" max="7400" width="9" style="70"/>
    <col min="7401" max="7401" width="0" style="70" hidden="1" customWidth="1"/>
    <col min="7402" max="7402" width="1" style="70" customWidth="1"/>
    <col min="7403" max="7403" width="21.75" style="70" customWidth="1"/>
    <col min="7404" max="7404" width="91.875" style="70" customWidth="1"/>
    <col min="7405" max="7656" width="9" style="70"/>
    <col min="7657" max="7657" width="0" style="70" hidden="1" customWidth="1"/>
    <col min="7658" max="7658" width="1" style="70" customWidth="1"/>
    <col min="7659" max="7659" width="21.75" style="70" customWidth="1"/>
    <col min="7660" max="7660" width="91.875" style="70" customWidth="1"/>
    <col min="7661" max="7912" width="9" style="70"/>
    <col min="7913" max="7913" width="0" style="70" hidden="1" customWidth="1"/>
    <col min="7914" max="7914" width="1" style="70" customWidth="1"/>
    <col min="7915" max="7915" width="21.75" style="70" customWidth="1"/>
    <col min="7916" max="7916" width="91.875" style="70" customWidth="1"/>
    <col min="7917" max="8168" width="9" style="70"/>
    <col min="8169" max="8169" width="0" style="70" hidden="1" customWidth="1"/>
    <col min="8170" max="8170" width="1" style="70" customWidth="1"/>
    <col min="8171" max="8171" width="21.75" style="70" customWidth="1"/>
    <col min="8172" max="8172" width="91.875" style="70" customWidth="1"/>
    <col min="8173" max="8424" width="9" style="70"/>
    <col min="8425" max="8425" width="0" style="70" hidden="1" customWidth="1"/>
    <col min="8426" max="8426" width="1" style="70" customWidth="1"/>
    <col min="8427" max="8427" width="21.75" style="70" customWidth="1"/>
    <col min="8428" max="8428" width="91.875" style="70" customWidth="1"/>
    <col min="8429" max="8680" width="9" style="70"/>
    <col min="8681" max="8681" width="0" style="70" hidden="1" customWidth="1"/>
    <col min="8682" max="8682" width="1" style="70" customWidth="1"/>
    <col min="8683" max="8683" width="21.75" style="70" customWidth="1"/>
    <col min="8684" max="8684" width="91.875" style="70" customWidth="1"/>
    <col min="8685" max="8936" width="9" style="70"/>
    <col min="8937" max="8937" width="0" style="70" hidden="1" customWidth="1"/>
    <col min="8938" max="8938" width="1" style="70" customWidth="1"/>
    <col min="8939" max="8939" width="21.75" style="70" customWidth="1"/>
    <col min="8940" max="8940" width="91.875" style="70" customWidth="1"/>
    <col min="8941" max="9192" width="9" style="70"/>
    <col min="9193" max="9193" width="0" style="70" hidden="1" customWidth="1"/>
    <col min="9194" max="9194" width="1" style="70" customWidth="1"/>
    <col min="9195" max="9195" width="21.75" style="70" customWidth="1"/>
    <col min="9196" max="9196" width="91.875" style="70" customWidth="1"/>
    <col min="9197" max="9448" width="9" style="70"/>
    <col min="9449" max="9449" width="0" style="70" hidden="1" customWidth="1"/>
    <col min="9450" max="9450" width="1" style="70" customWidth="1"/>
    <col min="9451" max="9451" width="21.75" style="70" customWidth="1"/>
    <col min="9452" max="9452" width="91.875" style="70" customWidth="1"/>
    <col min="9453" max="9704" width="9" style="70"/>
    <col min="9705" max="9705" width="0" style="70" hidden="1" customWidth="1"/>
    <col min="9706" max="9706" width="1" style="70" customWidth="1"/>
    <col min="9707" max="9707" width="21.75" style="70" customWidth="1"/>
    <col min="9708" max="9708" width="91.875" style="70" customWidth="1"/>
    <col min="9709" max="9960" width="9" style="70"/>
    <col min="9961" max="9961" width="0" style="70" hidden="1" customWidth="1"/>
    <col min="9962" max="9962" width="1" style="70" customWidth="1"/>
    <col min="9963" max="9963" width="21.75" style="70" customWidth="1"/>
    <col min="9964" max="9964" width="91.875" style="70" customWidth="1"/>
    <col min="9965" max="10216" width="9" style="70"/>
    <col min="10217" max="10217" width="0" style="70" hidden="1" customWidth="1"/>
    <col min="10218" max="10218" width="1" style="70" customWidth="1"/>
    <col min="10219" max="10219" width="21.75" style="70" customWidth="1"/>
    <col min="10220" max="10220" width="91.875" style="70" customWidth="1"/>
    <col min="10221" max="10472" width="9" style="70"/>
    <col min="10473" max="10473" width="0" style="70" hidden="1" customWidth="1"/>
    <col min="10474" max="10474" width="1" style="70" customWidth="1"/>
    <col min="10475" max="10475" width="21.75" style="70" customWidth="1"/>
    <col min="10476" max="10476" width="91.875" style="70" customWidth="1"/>
    <col min="10477" max="10728" width="9" style="70"/>
    <col min="10729" max="10729" width="0" style="70" hidden="1" customWidth="1"/>
    <col min="10730" max="10730" width="1" style="70" customWidth="1"/>
    <col min="10731" max="10731" width="21.75" style="70" customWidth="1"/>
    <col min="10732" max="10732" width="91.875" style="70" customWidth="1"/>
    <col min="10733" max="10984" width="9" style="70"/>
    <col min="10985" max="10985" width="0" style="70" hidden="1" customWidth="1"/>
    <col min="10986" max="10986" width="1" style="70" customWidth="1"/>
    <col min="10987" max="10987" width="21.75" style="70" customWidth="1"/>
    <col min="10988" max="10988" width="91.875" style="70" customWidth="1"/>
    <col min="10989" max="11240" width="9" style="70"/>
    <col min="11241" max="11241" width="0" style="70" hidden="1" customWidth="1"/>
    <col min="11242" max="11242" width="1" style="70" customWidth="1"/>
    <col min="11243" max="11243" width="21.75" style="70" customWidth="1"/>
    <col min="11244" max="11244" width="91.875" style="70" customWidth="1"/>
    <col min="11245" max="11496" width="9" style="70"/>
    <col min="11497" max="11497" width="0" style="70" hidden="1" customWidth="1"/>
    <col min="11498" max="11498" width="1" style="70" customWidth="1"/>
    <col min="11499" max="11499" width="21.75" style="70" customWidth="1"/>
    <col min="11500" max="11500" width="91.875" style="70" customWidth="1"/>
    <col min="11501" max="11752" width="9" style="70"/>
    <col min="11753" max="11753" width="0" style="70" hidden="1" customWidth="1"/>
    <col min="11754" max="11754" width="1" style="70" customWidth="1"/>
    <col min="11755" max="11755" width="21.75" style="70" customWidth="1"/>
    <col min="11756" max="11756" width="91.875" style="70" customWidth="1"/>
    <col min="11757" max="12008" width="9" style="70"/>
    <col min="12009" max="12009" width="0" style="70" hidden="1" customWidth="1"/>
    <col min="12010" max="12010" width="1" style="70" customWidth="1"/>
    <col min="12011" max="12011" width="21.75" style="70" customWidth="1"/>
    <col min="12012" max="12012" width="91.875" style="70" customWidth="1"/>
    <col min="12013" max="12264" width="9" style="70"/>
    <col min="12265" max="12265" width="0" style="70" hidden="1" customWidth="1"/>
    <col min="12266" max="12266" width="1" style="70" customWidth="1"/>
    <col min="12267" max="12267" width="21.75" style="70" customWidth="1"/>
    <col min="12268" max="12268" width="91.875" style="70" customWidth="1"/>
    <col min="12269" max="12520" width="9" style="70"/>
    <col min="12521" max="12521" width="0" style="70" hidden="1" customWidth="1"/>
    <col min="12522" max="12522" width="1" style="70" customWidth="1"/>
    <col min="12523" max="12523" width="21.75" style="70" customWidth="1"/>
    <col min="12524" max="12524" width="91.875" style="70" customWidth="1"/>
    <col min="12525" max="12776" width="9" style="70"/>
    <col min="12777" max="12777" width="0" style="70" hidden="1" customWidth="1"/>
    <col min="12778" max="12778" width="1" style="70" customWidth="1"/>
    <col min="12779" max="12779" width="21.75" style="70" customWidth="1"/>
    <col min="12780" max="12780" width="91.875" style="70" customWidth="1"/>
    <col min="12781" max="13032" width="9" style="70"/>
    <col min="13033" max="13033" width="0" style="70" hidden="1" customWidth="1"/>
    <col min="13034" max="13034" width="1" style="70" customWidth="1"/>
    <col min="13035" max="13035" width="21.75" style="70" customWidth="1"/>
    <col min="13036" max="13036" width="91.875" style="70" customWidth="1"/>
    <col min="13037" max="13288" width="9" style="70"/>
    <col min="13289" max="13289" width="0" style="70" hidden="1" customWidth="1"/>
    <col min="13290" max="13290" width="1" style="70" customWidth="1"/>
    <col min="13291" max="13291" width="21.75" style="70" customWidth="1"/>
    <col min="13292" max="13292" width="91.875" style="70" customWidth="1"/>
    <col min="13293" max="13544" width="9" style="70"/>
    <col min="13545" max="13545" width="0" style="70" hidden="1" customWidth="1"/>
    <col min="13546" max="13546" width="1" style="70" customWidth="1"/>
    <col min="13547" max="13547" width="21.75" style="70" customWidth="1"/>
    <col min="13548" max="13548" width="91.875" style="70" customWidth="1"/>
    <col min="13549" max="13800" width="9" style="70"/>
    <col min="13801" max="13801" width="0" style="70" hidden="1" customWidth="1"/>
    <col min="13802" max="13802" width="1" style="70" customWidth="1"/>
    <col min="13803" max="13803" width="21.75" style="70" customWidth="1"/>
    <col min="13804" max="13804" width="91.875" style="70" customWidth="1"/>
    <col min="13805" max="14056" width="9" style="70"/>
    <col min="14057" max="14057" width="0" style="70" hidden="1" customWidth="1"/>
    <col min="14058" max="14058" width="1" style="70" customWidth="1"/>
    <col min="14059" max="14059" width="21.75" style="70" customWidth="1"/>
    <col min="14060" max="14060" width="91.875" style="70" customWidth="1"/>
    <col min="14061" max="14312" width="9" style="70"/>
    <col min="14313" max="14313" width="0" style="70" hidden="1" customWidth="1"/>
    <col min="14314" max="14314" width="1" style="70" customWidth="1"/>
    <col min="14315" max="14315" width="21.75" style="70" customWidth="1"/>
    <col min="14316" max="14316" width="91.875" style="70" customWidth="1"/>
    <col min="14317" max="14568" width="9" style="70"/>
    <col min="14569" max="14569" width="0" style="70" hidden="1" customWidth="1"/>
    <col min="14570" max="14570" width="1" style="70" customWidth="1"/>
    <col min="14571" max="14571" width="21.75" style="70" customWidth="1"/>
    <col min="14572" max="14572" width="91.875" style="70" customWidth="1"/>
    <col min="14573" max="14824" width="9" style="70"/>
    <col min="14825" max="14825" width="0" style="70" hidden="1" customWidth="1"/>
    <col min="14826" max="14826" width="1" style="70" customWidth="1"/>
    <col min="14827" max="14827" width="21.75" style="70" customWidth="1"/>
    <col min="14828" max="14828" width="91.875" style="70" customWidth="1"/>
    <col min="14829" max="15080" width="9" style="70"/>
    <col min="15081" max="15081" width="0" style="70" hidden="1" customWidth="1"/>
    <col min="15082" max="15082" width="1" style="70" customWidth="1"/>
    <col min="15083" max="15083" width="21.75" style="70" customWidth="1"/>
    <col min="15084" max="15084" width="91.875" style="70" customWidth="1"/>
    <col min="15085" max="15336" width="9" style="70"/>
    <col min="15337" max="15337" width="0" style="70" hidden="1" customWidth="1"/>
    <col min="15338" max="15338" width="1" style="70" customWidth="1"/>
    <col min="15339" max="15339" width="21.75" style="70" customWidth="1"/>
    <col min="15340" max="15340" width="91.875" style="70" customWidth="1"/>
    <col min="15341" max="15592" width="9" style="70"/>
    <col min="15593" max="15593" width="0" style="70" hidden="1" customWidth="1"/>
    <col min="15594" max="15594" width="1" style="70" customWidth="1"/>
    <col min="15595" max="15595" width="21.75" style="70" customWidth="1"/>
    <col min="15596" max="15596" width="91.875" style="70" customWidth="1"/>
    <col min="15597" max="15848" width="9" style="70"/>
    <col min="15849" max="15849" width="0" style="70" hidden="1" customWidth="1"/>
    <col min="15850" max="15850" width="1" style="70" customWidth="1"/>
    <col min="15851" max="15851" width="21.75" style="70" customWidth="1"/>
    <col min="15852" max="15852" width="91.875" style="70" customWidth="1"/>
    <col min="15853" max="16384" width="9" style="70"/>
  </cols>
  <sheetData>
    <row r="1" spans="3:6" s="69" customFormat="1" ht="18.75" customHeight="1">
      <c r="C1" s="197" t="s">
        <v>308</v>
      </c>
      <c r="D1" s="197"/>
    </row>
    <row r="2" spans="3:6" ht="14.25" customHeight="1">
      <c r="C2" s="198" t="s">
        <v>189</v>
      </c>
      <c r="D2" s="198"/>
    </row>
    <row r="3" spans="3:6" ht="34.5" customHeight="1">
      <c r="C3" s="76" t="s">
        <v>209</v>
      </c>
      <c r="D3" s="88" t="s">
        <v>309</v>
      </c>
    </row>
    <row r="4" spans="3:6" ht="32.25" customHeight="1">
      <c r="C4" s="76" t="s">
        <v>261</v>
      </c>
      <c r="D4" s="73" t="s">
        <v>262</v>
      </c>
    </row>
    <row r="5" spans="3:6" ht="30" customHeight="1">
      <c r="C5" s="76" t="s">
        <v>237</v>
      </c>
      <c r="D5" s="73" t="s">
        <v>310</v>
      </c>
    </row>
    <row r="6" spans="3:6" ht="30.75" customHeight="1">
      <c r="C6" s="85" t="s">
        <v>303</v>
      </c>
      <c r="D6" s="73" t="s">
        <v>306</v>
      </c>
    </row>
    <row r="7" spans="3:6" ht="43.5" customHeight="1">
      <c r="C7" s="76" t="s">
        <v>251</v>
      </c>
      <c r="D7" s="73" t="s">
        <v>252</v>
      </c>
    </row>
    <row r="8" spans="3:6" ht="35.25" customHeight="1">
      <c r="C8" s="85" t="s">
        <v>289</v>
      </c>
      <c r="D8" s="73" t="s">
        <v>291</v>
      </c>
    </row>
    <row r="9" spans="3:6" ht="35.25" customHeight="1">
      <c r="C9" s="91" t="s">
        <v>305</v>
      </c>
      <c r="D9" s="73" t="s">
        <v>304</v>
      </c>
    </row>
    <row r="10" spans="3:6" ht="35.25" customHeight="1">
      <c r="C10" s="85" t="s">
        <v>302</v>
      </c>
      <c r="D10" s="73" t="s">
        <v>307</v>
      </c>
    </row>
    <row r="11" spans="3:6" ht="62.25" customHeight="1">
      <c r="C11" s="77" t="s">
        <v>274</v>
      </c>
      <c r="D11" s="73" t="s">
        <v>275</v>
      </c>
    </row>
    <row r="12" spans="3:6" ht="33" customHeight="1">
      <c r="C12" s="77" t="s">
        <v>277</v>
      </c>
      <c r="D12" s="73" t="s">
        <v>276</v>
      </c>
    </row>
    <row r="13" spans="3:6" ht="15" customHeight="1">
      <c r="C13" s="200" t="s">
        <v>202</v>
      </c>
      <c r="D13" s="200"/>
    </row>
    <row r="14" spans="3:6" ht="45" customHeight="1">
      <c r="C14" s="77" t="s">
        <v>216</v>
      </c>
      <c r="D14" s="73" t="s">
        <v>273</v>
      </c>
      <c r="F14" s="71"/>
    </row>
    <row r="15" spans="3:6" ht="29.25" customHeight="1">
      <c r="C15" s="74" t="s">
        <v>217</v>
      </c>
      <c r="D15" s="73" t="s">
        <v>298</v>
      </c>
    </row>
    <row r="16" spans="3:6" ht="29.25" customHeight="1">
      <c r="C16" s="78" t="s">
        <v>221</v>
      </c>
      <c r="D16" s="73" t="s">
        <v>268</v>
      </c>
    </row>
    <row r="17" spans="3:4" ht="30.75" customHeight="1">
      <c r="C17" s="74" t="s">
        <v>224</v>
      </c>
      <c r="D17" s="73" t="s">
        <v>329</v>
      </c>
    </row>
    <row r="18" spans="3:4" ht="32.25" customHeight="1">
      <c r="C18" s="75" t="s">
        <v>226</v>
      </c>
      <c r="D18" s="73" t="s">
        <v>285</v>
      </c>
    </row>
    <row r="19" spans="3:4" ht="31.5" customHeight="1">
      <c r="C19" s="74" t="s">
        <v>263</v>
      </c>
      <c r="D19" s="73" t="s">
        <v>286</v>
      </c>
    </row>
    <row r="20" spans="3:4" ht="46.5" customHeight="1">
      <c r="C20" s="74" t="s">
        <v>225</v>
      </c>
      <c r="D20" s="73" t="s">
        <v>293</v>
      </c>
    </row>
    <row r="21" spans="3:4" ht="47.25" customHeight="1">
      <c r="C21" s="76" t="s">
        <v>215</v>
      </c>
      <c r="D21" s="73" t="s">
        <v>294</v>
      </c>
    </row>
    <row r="22" spans="3:4" ht="31.5" customHeight="1">
      <c r="C22" s="76" t="s">
        <v>229</v>
      </c>
      <c r="D22" s="73" t="s">
        <v>301</v>
      </c>
    </row>
    <row r="23" spans="3:4" ht="17.25" customHeight="1">
      <c r="C23" s="199" t="s">
        <v>203</v>
      </c>
      <c r="D23" s="199"/>
    </row>
    <row r="24" spans="3:4" ht="29.25" customHeight="1">
      <c r="C24" s="76" t="s">
        <v>194</v>
      </c>
      <c r="D24" s="73" t="s">
        <v>193</v>
      </c>
    </row>
    <row r="25" spans="3:4" ht="33" customHeight="1">
      <c r="C25" s="76" t="s">
        <v>205</v>
      </c>
      <c r="D25" s="73" t="s">
        <v>253</v>
      </c>
    </row>
    <row r="26" spans="3:4" ht="28.5" customHeight="1">
      <c r="C26" s="79" t="s">
        <v>208</v>
      </c>
      <c r="D26" s="73" t="s">
        <v>259</v>
      </c>
    </row>
    <row r="27" spans="3:4" ht="38.25" customHeight="1">
      <c r="C27" s="72" t="s">
        <v>212</v>
      </c>
      <c r="D27" s="73" t="s">
        <v>260</v>
      </c>
    </row>
    <row r="28" spans="3:4" ht="16.5" customHeight="1">
      <c r="C28" s="199" t="s">
        <v>204</v>
      </c>
      <c r="D28" s="199"/>
    </row>
    <row r="29" spans="3:4" ht="45.75" customHeight="1">
      <c r="C29" s="76" t="s">
        <v>211</v>
      </c>
      <c r="D29" s="80" t="s">
        <v>210</v>
      </c>
    </row>
    <row r="30" spans="3:4" ht="47.25" customHeight="1">
      <c r="C30" s="86" t="s">
        <v>212</v>
      </c>
      <c r="D30" s="80" t="s">
        <v>290</v>
      </c>
    </row>
    <row r="31" spans="3:4" ht="47.25" customHeight="1">
      <c r="C31" s="76" t="s">
        <v>194</v>
      </c>
      <c r="D31" s="80" t="s">
        <v>299</v>
      </c>
    </row>
    <row r="32" spans="3:4" ht="31.5" customHeight="1">
      <c r="C32" s="81" t="s">
        <v>292</v>
      </c>
      <c r="D32" s="73" t="s">
        <v>199</v>
      </c>
    </row>
    <row r="33" spans="3:4" ht="33.75" customHeight="1">
      <c r="C33" s="81" t="s">
        <v>197</v>
      </c>
      <c r="D33" s="73" t="s">
        <v>269</v>
      </c>
    </row>
    <row r="34" spans="3:4" ht="33.75" customHeight="1">
      <c r="C34" s="81" t="s">
        <v>198</v>
      </c>
      <c r="D34" s="73" t="s">
        <v>270</v>
      </c>
    </row>
    <row r="35" spans="3:4" ht="24" customHeight="1"/>
  </sheetData>
  <mergeCells count="5">
    <mergeCell ref="C1:D1"/>
    <mergeCell ref="C2:D2"/>
    <mergeCell ref="C28:D28"/>
    <mergeCell ref="C23:D23"/>
    <mergeCell ref="C13:D13"/>
  </mergeCells>
  <pageMargins left="0" right="0" top="0" bottom="0" header="0" footer="0"/>
  <pageSetup paperSize="9" scale="7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نشرة التداول</vt:lpstr>
      <vt:lpstr>الاجانب</vt:lpstr>
      <vt:lpstr>الغير المتداولة</vt:lpstr>
      <vt:lpstr>الشركات المتوقفة</vt:lpstr>
      <vt:lpstr>اخبار الشركات</vt:lpstr>
    </vt:vector>
  </TitlesOfParts>
  <Company>isx</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qais</dc:creator>
  <cp:lastModifiedBy>karam</cp:lastModifiedBy>
  <cp:lastPrinted>2020-10-18T10:07:47Z</cp:lastPrinted>
  <dcterms:created xsi:type="dcterms:W3CDTF">2018-01-02T05:37:56Z</dcterms:created>
  <dcterms:modified xsi:type="dcterms:W3CDTF">2020-10-18T10:28:01Z</dcterms:modified>
</cp:coreProperties>
</file>