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1895" windowWidth="14355" windowHeight="1185" tabRatio="790"/>
  </bookViews>
  <sheets>
    <sheet name="نشرة التداول" sheetId="1" r:id="rId1"/>
    <sheet name="نشرة التداول لغير العراقيين" sheetId="10" r:id="rId2"/>
    <sheet name="نشرة الشركات الغير متداولة" sheetId="3" r:id="rId3"/>
    <sheet name="اخبار الشركات" sheetId="11" r:id="rId4"/>
    <sheet name="اشكال بيانية" sheetId="12" r:id="rId5"/>
  </sheets>
  <externalReferences>
    <externalReference r:id="rId6"/>
  </externalReferences>
  <calcPr calcId="145621"/>
</workbook>
</file>

<file path=xl/calcChain.xml><?xml version="1.0" encoding="utf-8"?>
<calcChain xmlns="http://schemas.openxmlformats.org/spreadsheetml/2006/main">
  <c r="E8" i="10" l="1"/>
  <c r="F8" i="10"/>
  <c r="D8" i="10"/>
  <c r="E14" i="10"/>
  <c r="F14" i="10"/>
  <c r="D14" i="10"/>
  <c r="E23" i="10"/>
  <c r="F23" i="10"/>
  <c r="D23" i="10"/>
  <c r="E20" i="10"/>
  <c r="E24" i="10" s="1"/>
  <c r="F20" i="10"/>
  <c r="F24" i="10" s="1"/>
  <c r="D20" i="10"/>
  <c r="D24" i="10" s="1"/>
  <c r="E11" i="10"/>
  <c r="F11" i="10"/>
  <c r="D11" i="10"/>
  <c r="M66" i="1"/>
  <c r="N9" i="1" s="1"/>
  <c r="N66" i="1"/>
  <c r="N8" i="1" s="1"/>
  <c r="L66" i="1"/>
  <c r="N10" i="1" s="1"/>
  <c r="D15" i="10" l="1"/>
  <c r="E15" i="10"/>
  <c r="F15" i="10"/>
</calcChain>
</file>

<file path=xl/sharedStrings.xml><?xml version="1.0" encoding="utf-8"?>
<sst xmlns="http://schemas.openxmlformats.org/spreadsheetml/2006/main" count="405" uniqueCount="260">
  <si>
    <t>سوق العراق للأوراق المالية</t>
  </si>
  <si>
    <t>ملخص السوق</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</si>
  <si>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</si>
  <si>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</si>
  <si>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</si>
  <si>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</si>
  <si>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</si>
  <si>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</si>
  <si>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</si>
  <si>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</si>
  <si>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</si>
  <si>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</si>
  <si>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</si>
  <si>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</si>
  <si>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</si>
  <si>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</si>
  <si>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</si>
  <si>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</si>
  <si>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</si>
  <si>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</si>
  <si>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</si>
  <si>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</si>
  <si>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</si>
  <si>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</si>
  <si>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</si>
  <si>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</si>
  <si>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</si>
  <si>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دار السلام للتأمين</t>
  </si>
  <si>
    <t>الاهلية للتأمين</t>
  </si>
  <si>
    <t>قطاع الخدمات</t>
  </si>
  <si>
    <t>مجموع قطاع الخدمات</t>
  </si>
  <si>
    <t xml:space="preserve"> قطاع الصناعة</t>
  </si>
  <si>
    <t>مجموع قطاع الصناعة</t>
  </si>
  <si>
    <t>مجموع قطاع الفنادق</t>
  </si>
  <si>
    <t xml:space="preserve">المجموع الكلي </t>
  </si>
  <si>
    <t>قطاع الصناعة</t>
  </si>
  <si>
    <t>قطاع الفنادق</t>
  </si>
  <si>
    <t>معدل السعر السابق</t>
  </si>
  <si>
    <t>الملاحظات</t>
  </si>
  <si>
    <t>سعر اخر طلب شراء</t>
  </si>
  <si>
    <t>سعر اخر عرض بيع</t>
  </si>
  <si>
    <t>لم يتم التداول على اسهم الشركة</t>
  </si>
  <si>
    <t>ــــــــــــ</t>
  </si>
  <si>
    <t>نقل المنتجات النفطية</t>
  </si>
  <si>
    <t>SIGT</t>
  </si>
  <si>
    <t>ايقاف تداول بقرار من هيئة الاوراق المالية</t>
  </si>
  <si>
    <t>بغداد لخدمات السيارات</t>
  </si>
  <si>
    <t>SBMC</t>
  </si>
  <si>
    <t xml:space="preserve"> ثانيا : الشركات التي في التداول .</t>
  </si>
  <si>
    <t>اولا : الشركات المساهمة خارج التداول.</t>
  </si>
  <si>
    <t>NAHF</t>
  </si>
  <si>
    <t>فندق السدير</t>
  </si>
  <si>
    <t>HSAD</t>
  </si>
  <si>
    <t>التغير(%)</t>
  </si>
  <si>
    <t>مصرف دار السلام</t>
  </si>
  <si>
    <t>الغازية الشمالية</t>
  </si>
  <si>
    <t>INSD</t>
  </si>
  <si>
    <t>الصناعات الخفيفة</t>
  </si>
  <si>
    <t>ITLI</t>
  </si>
  <si>
    <t>الصناعات الالكترونية</t>
  </si>
  <si>
    <t>IELI</t>
  </si>
  <si>
    <t>انتاج الالبسة الجاهزة</t>
  </si>
  <si>
    <t>سد الموصل السياحية</t>
  </si>
  <si>
    <t>NDSA</t>
  </si>
  <si>
    <t>HTVM</t>
  </si>
  <si>
    <t>BDSI</t>
  </si>
  <si>
    <t xml:space="preserve">المصرف المتحد </t>
  </si>
  <si>
    <t xml:space="preserve">فندق اشور </t>
  </si>
  <si>
    <t>HASH</t>
  </si>
  <si>
    <t>BUND</t>
  </si>
  <si>
    <t>IRMC</t>
  </si>
  <si>
    <t xml:space="preserve">الوئام للاستثمار المالي </t>
  </si>
  <si>
    <t>VWIF</t>
  </si>
  <si>
    <t>AMEF</t>
  </si>
  <si>
    <t xml:space="preserve">اسماك الشرق الاوسط </t>
  </si>
  <si>
    <t xml:space="preserve">Web site : www.isx-iq.net     E-mail : info-isx@isx-iq.net     07711211522 - 07270094594  : ص . ب :3607 العلوية      الهاتف </t>
  </si>
  <si>
    <t>الموصل لمدن الالعاب</t>
  </si>
  <si>
    <t>SMOF</t>
  </si>
  <si>
    <t>الفلوجة الانشائية (IFCM)</t>
  </si>
  <si>
    <t xml:space="preserve">الانشائية الحديثة </t>
  </si>
  <si>
    <t>IMCM</t>
  </si>
  <si>
    <t>المنتجات الزراعية</t>
  </si>
  <si>
    <t>AIRP</t>
  </si>
  <si>
    <t>BROI</t>
  </si>
  <si>
    <t>مصرف الاتحاد العراقي (BUOI)</t>
  </si>
  <si>
    <t xml:space="preserve">المعدنية والدراجات </t>
  </si>
  <si>
    <t>IMIB</t>
  </si>
  <si>
    <t xml:space="preserve">الزوراء للاستثمار المالي </t>
  </si>
  <si>
    <t>VZAF</t>
  </si>
  <si>
    <t xml:space="preserve">الفلوجة الانشائية </t>
  </si>
  <si>
    <t>IFCM</t>
  </si>
  <si>
    <t>IBPM</t>
  </si>
  <si>
    <t xml:space="preserve">بغداد مواد تغليف </t>
  </si>
  <si>
    <t>IIDP</t>
  </si>
  <si>
    <t xml:space="preserve">التمور العراقية </t>
  </si>
  <si>
    <t>الاعمال الهندسية</t>
  </si>
  <si>
    <t>IIEW</t>
  </si>
  <si>
    <t>مصرف سومر التجاري</t>
  </si>
  <si>
    <t>BSUC</t>
  </si>
  <si>
    <t>صناعة وتجارة الكارتون</t>
  </si>
  <si>
    <t>IICM</t>
  </si>
  <si>
    <t>فنادق المنصور</t>
  </si>
  <si>
    <t>HMAN</t>
  </si>
  <si>
    <t>الحديثة الحيواني</t>
  </si>
  <si>
    <t>AMAP</t>
  </si>
  <si>
    <t xml:space="preserve">الخازر الانشائية </t>
  </si>
  <si>
    <t>IKHC</t>
  </si>
  <si>
    <t xml:space="preserve">مصرف الاستثمار </t>
  </si>
  <si>
    <t>BIBI</t>
  </si>
  <si>
    <t>IKLV</t>
  </si>
  <si>
    <t>الكندي لانتاج اللقاحات</t>
  </si>
  <si>
    <t>AAHP</t>
  </si>
  <si>
    <t>الاهلية للانتاج الزراعي</t>
  </si>
  <si>
    <t>مصرف ايلاف الاسلامي (BELF)</t>
  </si>
  <si>
    <t xml:space="preserve">فنادق كربلاء </t>
  </si>
  <si>
    <t>HKAR</t>
  </si>
  <si>
    <t>الصناعات الكيمياوية</t>
  </si>
  <si>
    <t>INCP</t>
  </si>
  <si>
    <t>المصرف التجاري</t>
  </si>
  <si>
    <t>BCOI</t>
  </si>
  <si>
    <t>فندق بابل</t>
  </si>
  <si>
    <t>HBAY</t>
  </si>
  <si>
    <t>AIPM</t>
  </si>
  <si>
    <t xml:space="preserve">  </t>
  </si>
  <si>
    <t>قطاع التامين</t>
  </si>
  <si>
    <t>مصرف ايلاف الاسلامي</t>
  </si>
  <si>
    <t>BELF</t>
  </si>
  <si>
    <t>HISH</t>
  </si>
  <si>
    <t xml:space="preserve">فنادق عشتار </t>
  </si>
  <si>
    <t>مصرف بابل (BBAY)</t>
  </si>
  <si>
    <t>SBAG</t>
  </si>
  <si>
    <t>البادية للنقل العام</t>
  </si>
  <si>
    <t>الاثاث المنزلي</t>
  </si>
  <si>
    <t>IHFI</t>
  </si>
  <si>
    <t xml:space="preserve">المؤشر عند الاغلاق </t>
  </si>
  <si>
    <t>العراقية للنقل البري</t>
  </si>
  <si>
    <t>SILT</t>
  </si>
  <si>
    <t>NGIR</t>
  </si>
  <si>
    <t xml:space="preserve">الخليج للتأمين </t>
  </si>
  <si>
    <t>BEFI</t>
  </si>
  <si>
    <t>العراقية لانتاج البذور (AISP)</t>
  </si>
  <si>
    <t xml:space="preserve">مصرف الموصل </t>
  </si>
  <si>
    <t>BMFI</t>
  </si>
  <si>
    <t>انتاج وتسويق اللحوم</t>
  </si>
  <si>
    <t xml:space="preserve">مصرف بابل </t>
  </si>
  <si>
    <t>BBAY</t>
  </si>
  <si>
    <t>قطاع الزراعه</t>
  </si>
  <si>
    <t xml:space="preserve">الهلال الصناعية </t>
  </si>
  <si>
    <t>IHLI</t>
  </si>
  <si>
    <t>BMNS</t>
  </si>
  <si>
    <t xml:space="preserve">مصرف المنصور </t>
  </si>
  <si>
    <t>قطاع الاستثمار</t>
  </si>
  <si>
    <t xml:space="preserve">مصرف الائتمان </t>
  </si>
  <si>
    <t>قررت الهيئة العامة المنعقدة بتاريخ 2014/1/25 زيادة رأسمال الشركة من (152) مليار دينار الى (250) مليار دينار وفق المادة (55/اولاوثانيا) وذلك برسملة مبلغ مقداره (10.200) مليار دينار وفق المادة (55/ثانيا) والاكتتاب بمبلغ (87.800) مليار دينار وفق المادة (55/اولا) من قانون الشركات.</t>
  </si>
  <si>
    <t>الاصباغ الحديثة</t>
  </si>
  <si>
    <t>IMPI</t>
  </si>
  <si>
    <t>AISP</t>
  </si>
  <si>
    <t xml:space="preserve">العراقية لانتاج البذور </t>
  </si>
  <si>
    <t>HNTI</t>
  </si>
  <si>
    <t>الاستثمارات السياحية</t>
  </si>
  <si>
    <t>بدء الاكتتاب على الاسهم المطروحة البالغه (95.500) مليار سهم سهم اعتبارا 2014/4/1 في مصرف الاتحاد الفرع الرئيسي بغداد الكرادة بعد قرارالهيئة العامة المنعقدة بتاريخ 2014/2/15 زيادة رأسمال الشركة من (150) مليار دينار الى (250) مليار دينار بنسبة (3.182000%) وفق المادة (55/ثانيا) وبنسبة (63.4846667%) وفق المادة (55/اولا) من قانون الشركات .</t>
  </si>
  <si>
    <t>BUOI</t>
  </si>
  <si>
    <t>مصرف الاتحاد العراقي</t>
  </si>
  <si>
    <t>بغداد العراق للنقل العام</t>
  </si>
  <si>
    <t>SBPT</t>
  </si>
  <si>
    <t xml:space="preserve">                   </t>
  </si>
  <si>
    <t xml:space="preserve">               </t>
  </si>
  <si>
    <t xml:space="preserve">             </t>
  </si>
  <si>
    <t xml:space="preserve">         </t>
  </si>
  <si>
    <t>النخبة للمقاولات العامة</t>
  </si>
  <si>
    <t>SNUC</t>
  </si>
  <si>
    <t>الامين للتأمين (NAME)</t>
  </si>
  <si>
    <t>مصرف كوردستان (BKUI)</t>
  </si>
  <si>
    <t>IMAP</t>
  </si>
  <si>
    <t>المنصور الدوائية</t>
  </si>
  <si>
    <t xml:space="preserve">فندق فلسطين </t>
  </si>
  <si>
    <t>HPAL</t>
  </si>
  <si>
    <t>قطاع الاتصالات</t>
  </si>
  <si>
    <t>اسيا سيل</t>
  </si>
  <si>
    <t>TASC</t>
  </si>
  <si>
    <t>مصرف الاقتصاد</t>
  </si>
  <si>
    <t>مصرف الموصل (BMFI)</t>
  </si>
  <si>
    <t>مصرف الاقتصاد (BEFI)</t>
  </si>
  <si>
    <t>تم ايقاف اسهم الشركة اعتبارا من جلسة 2014/4/15 لحين قيام الشركة بالافصاح عن موقفكم حول الاعتراضات المقدمه من قبل المساهم كريم يوسف تيلو وتقديم محضر اجتماع الهيئة العامة المنعقد بتاريخ 2014/2/11 مصدق من قبل دائرة تسجيل الشركات .</t>
  </si>
  <si>
    <t>قررت الهيئة العامة المنعقدة بتاريخ 2014/5/28 زيادة رأس المال من (2) مليار الى (3) مليار دينار بنسبه (50%) وفق المادة (55/ثانيا) من قانون الشركات .</t>
  </si>
  <si>
    <t>NAME</t>
  </si>
  <si>
    <t xml:space="preserve">الامين للتأمين </t>
  </si>
  <si>
    <t>مصرف الشمال (BNOR)</t>
  </si>
  <si>
    <t>مصرف الخليج (BGUC)</t>
  </si>
  <si>
    <t xml:space="preserve">تم ايقاف اسهم الشركة اعتبارا من جلسة 2014/6/4 وذلك استنادا لقرار البنك المركزي العراقي وضع المصرف تحت الوصاية وتشكيل لجنة الوصاية على المصرف استنادا لتعليمات رقم (3) لسنة 2012 .صادقت دائرة تسجيل الشركات على قرار الهيئة العامة المنعقد بتاريخ 2014/1/30 زيادة رأس المال من (150) مليار دينار الى (250) مليار دينار في 2014/6/4 .                             </t>
  </si>
  <si>
    <t>الاكثر ربحية</t>
  </si>
  <si>
    <t>المعمورة العقارية (SMRI)</t>
  </si>
  <si>
    <t>قررت الهيئة العامة المنعقد بتاريخ  2014/6/14 زيادة رأس المال من (300) مليار الى (400) مليار دينار وفق المادة (55/ثانيا وثالثا) من قانون الشركات.</t>
  </si>
  <si>
    <t>الاكثر خساره</t>
  </si>
  <si>
    <t>BKUI</t>
  </si>
  <si>
    <t>مصرف كوردستان</t>
  </si>
  <si>
    <t>مدينة العاب الكرخ (SKTA)</t>
  </si>
  <si>
    <t>مجموع قطاع الاتصالات</t>
  </si>
  <si>
    <t>IITC</t>
  </si>
  <si>
    <t xml:space="preserve">السجاد والمفروشات </t>
  </si>
  <si>
    <t>عقد اجتماع الهيئة العامة يوم الخميس الموافق 2014/6/26 لمناقشة الحسابات الختامية لسنة 2013 والمصادقة عليها ومناقشة مقسوم الارباح للسنة المالية مع احتجاز احتياطي للتوسعات بمبلغ قدرة (2.500) مليار دينار وزيادة رأسمال الشركة من (265) مليار دينار الى (300) مليار ديناروفق المادة (55/ثانيا) من قانون الشركات ومناقشة شطب الديون المترتبة بذمة بعض المديينين وتم ايقاف التداول على اسهم الشركة اعتبارا من جلسة 2014/6/19 بسعر اغلاق بلغ (1.540) دينار .</t>
  </si>
  <si>
    <t>صادقت دائرة تسجيل الشركات في 2014/6/22 على قرار الهيئة العامة المنعقد بتاريخ 2013/10/7 , بدأ الاكتتاب على اسهم المطروحة البالغة (680.400) مليون سهم اعتبارا من الاحد الموافق 2014/3/16 في المصرف الصناعي / الفرع الرئيسي بغداد منطقه السنك وفرع الزعفرانية بعد قرار الهيئة العامة المنعقدة بتاريخ 2013/10/7 زيادة رأسمال الشركة من (2.268) مليار دينار الى (3.120) مليار دينار بمبلغ (680.400) مليون دينار وفق المادة (55/اولا)  وبمبلغ (171.600) مليون دينار وفق المادة (55/ثانيا) من قانون الشركات .</t>
  </si>
  <si>
    <t>المصرف العراقي الاسلامي (BIIB)</t>
  </si>
  <si>
    <t>مصرف دجلة والفرات (BDFD)</t>
  </si>
  <si>
    <t>الاكثر نشاطاً حسب الاسهم المتداولة</t>
  </si>
  <si>
    <t>الاكثر نشاطاً حسب القيمة</t>
  </si>
  <si>
    <t>BNOI</t>
  </si>
  <si>
    <t xml:space="preserve">المصرف الاهلي </t>
  </si>
  <si>
    <t>IBSD</t>
  </si>
  <si>
    <t xml:space="preserve">بغداد غازية </t>
  </si>
  <si>
    <t>مصرف الشرق الاوسط (BIME)</t>
  </si>
  <si>
    <t xml:space="preserve">الخياطة الحديثة </t>
  </si>
  <si>
    <t>IMOS</t>
  </si>
  <si>
    <t>ايقاف التداول</t>
  </si>
  <si>
    <t>كتاب هيئة الاوراق المالية المرقم 2091/10 في 2014/7/7 ايقاف التداول على اسهم الشركات اعتبارا من 2014/7/9 لعدم ايفائها بمتطلبات الافصاح المالي وتزويد الهيئة بالبيانات المالية الفصلية للفصل الاول لعام 2014 وبسبب انتهاء المدة القانونية المحددة وفق تعليمات رقم (14) (مستلزمات الافصاح) الصادرة عن الهيئة والشركات: (الخير للاستثمار المالي ,  المشروبات الغازية والمعدنية للمنطقة الشمالية , العراقية لنقل المنتجات النفطية , بغداد لخدمات السيارات ) .</t>
  </si>
  <si>
    <t>BGUC</t>
  </si>
  <si>
    <t xml:space="preserve">مصرف الخليج </t>
  </si>
  <si>
    <t xml:space="preserve">قررت الهيئة العامة المنعقد بتاريخ 2014/6/26 زيادة رأسمال الشركة من (250) مليار دينار الى (300) مليار دينار بنسبة (2%) وفق المادة (55/اولا)  وبنسبة (18%) وفق المادة (55/ثانيا) من قانون الشركات. </t>
  </si>
  <si>
    <t>HBAG</t>
  </si>
  <si>
    <t xml:space="preserve">فندق بغداد </t>
  </si>
  <si>
    <t>مصرف بغداد (BBOB)</t>
  </si>
  <si>
    <t>سيعقد اجتماع الهيئة العامة يوم السبت الموافق 2014/7/19 ا لمناقشة قرار الغاء قرار الهيئة العامة المنعقد في 2012/4/12 الفقرة الخاصة بزيادة راس مال المصرف من (100) مليار دينار الى (300) مليار دينار وفق المادة (56/رابعا) ومناقشة زيادة رأس المال المصرف من (100) مليار دينار الى (250) مليار دينار كالاتي (144) مليار دينار وفق المادة (55/اولا) و(6) مليار دينار وفق المادة (55/ثانيا) وتم ايقاف التداول اعتبارا من جلسة 2014/7/13 بسعر اغلاق (0.650) دينار.</t>
  </si>
  <si>
    <t>سيعقد اجتماع الهيئة العامة يوم السبت الموافق 2014/7/19  لمناقشة الحسابات الختامية للسنتين الماليتين المنتهيتين في 2012و2013 والمصادقة عليهما واقرار مقسوم الارباح وسيتم ايقاف التداول اعتبارا من جلسة2014/7/13بسعر اغلاق (0.980) دينار .</t>
  </si>
  <si>
    <t xml:space="preserve">مصرف اشور </t>
  </si>
  <si>
    <t xml:space="preserve">BASH </t>
  </si>
  <si>
    <t>عقد اجتماع الهيئة العامة يوم السبت الموافق 2014/7/12 لمناقشة الحسابات الختامية لسنة 2013 والمصادقة عليها ومناقشة مقسوم الارباح وتم ايقاف التداول على اسهم الشركة اعتبارا من جلسة 2014/7/6 بسعر اغلاق بلغ (1.070) دينار.</t>
  </si>
  <si>
    <t xml:space="preserve">صادقت دائرة تسجيل الشركات في 2014/7/8 على قرار الهيئة العامة المنعقد بتاريخ 2014/4/3 زيادة رأسمال الشركة ستكون من (152) مليار دينار الى (252) مليار دينار وفق المادة (55/اولا وثانيا) من قانون الشركات. </t>
  </si>
  <si>
    <t>انتاج الالبسة الجاهزة (IRMC)</t>
  </si>
  <si>
    <t xml:space="preserve">سيعقد اجتماع الهيئة العامة يوم الاربعاء الموافق 2014/7/23 الساعة العاشرة صباحا في نادي العلوية وذلك لمناقشة الحسابات الختامية للسنة المالية 2013والمصادقة عليها واقرار مقسوم الارباح لعام 2013 وانتخاب مجلس ادارة جديد وتم ايقاف التداول اعتبارا من جلسة 2014/7/16 بسعر اغلاق بلغ (1.450) دينار. </t>
  </si>
  <si>
    <t>صادقت دائرة تسجيل الشركات في 2014/7/13 على قرار الهيئة العامة المنعقدة بتاريخ 2014/3/16 لزيادة رأسمال الشركة ستكون من (4.800) مليار دينار الى (438 416 128 5) مليار دينار وفق المادة (55/ثانيا) من قانون الشركات وتوزيع ارباح نقدية بنسبة (50%) من الارباح المتحققة وقد قررت هيئة الاوراق المالية منح الشركة مهله اضافية لمدة (15) يوما اعتبار من 2014/6/29.</t>
  </si>
  <si>
    <t>سيتم اطلاق التداول على اسهم شركة مدينة العاب الكرخ اعتبارا من جلسة الاحد الموافق 2014/7/20قبل (الرسملة ) وذلك تنفيذا لقرار الهيئة العامة المنعقد الموافق 2014/7/12 لمناقشة الحسابات الختامية لسنة 2013 والمصادقة عليها ووعدم توزيع ارباح لهذا العام وزيادة رأسمال الشركة لزيادة رأس المال من (368) مليون دينار الى (500) مليون ديناربنسبة (35.86956%) وفق المادة (55/ثانيا) من قانون الشركات. وسيكون السعر التأشيري لاول جلسة لها هو (54.320) دينار. وستكون حدود نسبة التغير فيها (50%) كحد اعلى وادنى من السعر التأشيري .</t>
  </si>
  <si>
    <t>مجموع قطاع الزراعه</t>
  </si>
  <si>
    <t>نشرة  التداول  لغير العراقيين</t>
  </si>
  <si>
    <t>أوامر الشراء</t>
  </si>
  <si>
    <t>أوامر البيع</t>
  </si>
  <si>
    <t>مجموع كلي</t>
  </si>
  <si>
    <t>سيعقد اجتماع الهيئة العامة يوم الاثنين الموافق 2014/8/4 الساعة العاشرة صباحا في ننقابة المحاسبين والمدققين وذلك لمناقشة الحسابات الختامية للسنة المالية 2013والمصادقة عليها واطفاء نسبة (36%) من رصيد العجز المتراكم وانتخاب مجلس ادارة جديد .</t>
  </si>
  <si>
    <t xml:space="preserve">نشرة التداول (128) المائة الثامنه والعشرون لعام 2014 </t>
  </si>
  <si>
    <t xml:space="preserve">جلسة الخميس 2014/7/17      </t>
  </si>
  <si>
    <t>نشرة الشركات الغير المتداولة في سوق العراق للاوراق المالية لجلسة الخميس الموافق 2014/7/17</t>
  </si>
  <si>
    <t>اخبار الشركات المساهمة المدرجة  في سوق العراق للاوراق المالية لجلسة يوم الخميس الموافق 2014/7/17</t>
  </si>
  <si>
    <t xml:space="preserve">الاشكال البيانية لحركة التداول في سوق العراق للاوراق المالية لجلسة الخميس الموافق 2014/7/17 </t>
  </si>
  <si>
    <t xml:space="preserve">جلسة الخميس 2014/7/17 </t>
  </si>
  <si>
    <t>سيتم اطلاق التداول على اسهم شركة المعمورة العقارية اعتبارا من جلسة الاثنين الموافق 2014/7/21قبل (الزيادة) وذلك تنفيذا لقرار الهيئة العامة المنعقد الموافق 2014/7/6 المصادقة على الحسابات الختامية لسنة 2013 وتدوير الارباح الى السنه القادمة وزيادة رأسمال الشركة بنسبة (10%) وفق المادة (55/اولا) من قانون الشركات. وسيكون السعر التأشيري لاول جلسة لها هو (4.440) دينار. وستكون حدود نسبة التغير فيها (50%) كحد اعلى وادنى من السعر التأشيري .</t>
  </si>
  <si>
    <t>المصرف الاهلي العراقي</t>
  </si>
  <si>
    <t>مصرف الخليج</t>
  </si>
  <si>
    <t>مصرف المنصور</t>
  </si>
  <si>
    <t>المصرف المتحد</t>
  </si>
  <si>
    <t>قطاع التأمين</t>
  </si>
  <si>
    <t>مجموع قطاع التأمين</t>
  </si>
  <si>
    <t>مجموع قطاع الاستثمار</t>
  </si>
  <si>
    <t>بغداد للمشروبات الغازية</t>
  </si>
  <si>
    <t>فندق فلسطين بغداد</t>
  </si>
  <si>
    <t>فندق اشور</t>
  </si>
  <si>
    <t>المدينة السياحية لسد الموصل</t>
  </si>
  <si>
    <t>العراقية لانتاج البذور</t>
  </si>
  <si>
    <t>الامين للتأمين</t>
  </si>
  <si>
    <t>سد الموصل  السياحية</t>
  </si>
  <si>
    <t>بغداد غازية</t>
  </si>
  <si>
    <t>بلغ الرقم القياسي العام (95.070) نقطة مرتفعا بنسبة (0.11%)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</si>
</sst>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F400]h:mm:ss\ AM/PM"/>
  </numFmts>
  <fonts count="54">
    <font>
      <sz val="11"/>
      <color theme="1"/>
      <name val="Arial"/>
      <family val="2"/>
      <charset val="178"/>
      <scheme val="minor"/>
    </font>
    <font>
      <sz val="10"/>
      <name val="Arial"/>
      <family val="2"/>
    </font>
    <font>
      <b/>
      <sz val="18"/>
      <color indexed="18"/>
      <name val="Arial"/>
      <family val="2"/>
    </font>
    <font>
      <b/>
      <sz val="14"/>
      <color indexed="18"/>
      <name val="Arial"/>
      <family val="2"/>
    </font>
    <font>
      <b/>
      <sz val="12"/>
      <color indexed="18"/>
      <name val="Arial"/>
      <family val="2"/>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sz val="10"/>
      <name val="Arial"/>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b/>
      <sz val="11"/>
      <color indexed="18"/>
      <name val="Arial"/>
      <family val="2"/>
    </font>
    <font>
      <sz val="11"/>
      <color theme="1"/>
      <name val="Arial"/>
      <family val="2"/>
      <charset val="178"/>
      <scheme val="minor"/>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b/>
      <sz val="12"/>
      <color rgb="FF002060"/>
      <name val="Arial"/>
      <family val="2"/>
    </font>
    <font>
      <b/>
      <sz val="10"/>
      <color rgb="FF002060"/>
      <name val="Arial"/>
      <family val="2"/>
    </font>
    <font>
      <sz val="10"/>
      <color rgb="FF002060"/>
      <name val="Arial"/>
      <family val="2"/>
    </font>
    <font>
      <b/>
      <sz val="14"/>
      <color theme="3"/>
      <name val="Arial"/>
      <family val="2"/>
      <scheme val="minor"/>
    </font>
    <font>
      <b/>
      <sz val="11"/>
      <color rgb="FF002060"/>
      <name val="Arial"/>
      <family val="2"/>
    </font>
    <font>
      <b/>
      <sz val="12"/>
      <color theme="0"/>
      <name val="Arial Narrow"/>
      <family val="2"/>
    </font>
    <font>
      <b/>
      <sz val="14"/>
      <color rgb="FF002060"/>
      <name val="Arial"/>
      <family val="2"/>
    </font>
    <font>
      <sz val="14"/>
      <color rgb="FF002060"/>
      <name val="Arial"/>
      <family val="2"/>
    </font>
    <font>
      <b/>
      <sz val="10"/>
      <color rgb="FFFF0000"/>
      <name val="Arial"/>
      <family val="2"/>
    </font>
    <font>
      <b/>
      <sz val="10"/>
      <color rgb="FF00B050"/>
      <name val="Arial"/>
      <family val="2"/>
    </font>
    <font>
      <b/>
      <sz val="14"/>
      <color rgb="FF002060"/>
      <name val="Arial"/>
      <family val="2"/>
      <scheme val="minor"/>
    </font>
    <font>
      <b/>
      <sz val="13"/>
      <color rgb="FF00B050"/>
      <name val="Arial"/>
      <family val="2"/>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12"/>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206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8"/>
      </left>
      <right style="thin">
        <color indexed="18"/>
      </right>
      <top style="thin">
        <color indexed="18"/>
      </top>
      <bottom style="thin">
        <color indexed="18"/>
      </bottom>
      <diagonal/>
    </border>
    <border>
      <left/>
      <right/>
      <top/>
      <bottom style="thin">
        <color indexed="1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8"/>
      </left>
      <right/>
      <top style="thin">
        <color indexed="18"/>
      </top>
      <bottom style="thin">
        <color indexed="64"/>
      </bottom>
      <diagonal/>
    </border>
    <border>
      <left/>
      <right style="thin">
        <color indexed="64"/>
      </right>
      <top style="thin">
        <color indexed="18"/>
      </top>
      <bottom style="thin">
        <color indexed="64"/>
      </bottom>
      <diagonal/>
    </border>
    <border>
      <left/>
      <right/>
      <top/>
      <bottom style="thin">
        <color indexed="64"/>
      </bottom>
      <diagonal/>
    </border>
    <border>
      <left/>
      <right/>
      <top style="thin">
        <color indexed="64"/>
      </top>
      <bottom/>
      <diagonal/>
    </border>
    <border>
      <left style="thin">
        <color indexed="18"/>
      </left>
      <right/>
      <top style="thin">
        <color indexed="64"/>
      </top>
      <bottom style="thin">
        <color indexed="64"/>
      </bottom>
      <diagonal/>
    </border>
    <border>
      <left/>
      <right style="thin">
        <color indexed="64"/>
      </right>
      <top/>
      <bottom style="thin">
        <color indexed="64"/>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s>
  <cellStyleXfs count="413">
    <xf numFmtId="0" fontId="0" fillId="0" borderId="0"/>
    <xf numFmtId="0" fontId="25" fillId="26" borderId="0" applyNumberFormat="0" applyBorder="0" applyAlignment="0" applyProtection="0"/>
    <xf numFmtId="0" fontId="25" fillId="26" borderId="0" applyNumberFormat="0" applyBorder="0" applyAlignment="0" applyProtection="0"/>
    <xf numFmtId="0" fontId="5"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5"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5"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5"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5"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5"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5"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5"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5"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5"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5"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5" fillId="11"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6" fillId="1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6" fillId="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6" fillId="1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6" fillId="1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6" fillId="14"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6" fillId="1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6" fillId="1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6" fillId="17"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6" fillId="18"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6" fillId="1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6" fillId="1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6" fillId="19"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7" fillId="3" borderId="0" applyNumberFormat="0" applyBorder="0" applyAlignment="0" applyProtection="0"/>
    <xf numFmtId="0" fontId="28" fillId="51" borderId="26" applyNumberFormat="0" applyAlignment="0" applyProtection="0"/>
    <xf numFmtId="0" fontId="28" fillId="51" borderId="26" applyNumberFormat="0" applyAlignment="0" applyProtection="0"/>
    <xf numFmtId="0" fontId="8" fillId="20" borderId="1" applyNumberFormat="0" applyAlignment="0" applyProtection="0"/>
    <xf numFmtId="0" fontId="29" fillId="52" borderId="27" applyNumberFormat="0" applyAlignment="0" applyProtection="0"/>
    <xf numFmtId="0" fontId="29" fillId="52" borderId="27" applyNumberFormat="0" applyAlignment="0" applyProtection="0"/>
    <xf numFmtId="0" fontId="9" fillId="21" borderId="2"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1" fillId="4" borderId="0" applyNumberFormat="0" applyBorder="0" applyAlignment="0" applyProtection="0"/>
    <xf numFmtId="0" fontId="32" fillId="0" borderId="28" applyNumberFormat="0" applyFill="0" applyAlignment="0" applyProtection="0"/>
    <xf numFmtId="0" fontId="32" fillId="0" borderId="28" applyNumberFormat="0" applyFill="0" applyAlignment="0" applyProtection="0"/>
    <xf numFmtId="0" fontId="12" fillId="0" borderId="3"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13" fillId="0" borderId="4"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14" fillId="0" borderId="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35" fillId="54" borderId="26" applyNumberFormat="0" applyAlignment="0" applyProtection="0"/>
    <xf numFmtId="0" fontId="35" fillId="54" borderId="26" applyNumberFormat="0" applyAlignment="0" applyProtection="0"/>
    <xf numFmtId="0" fontId="15" fillId="7" borderId="1" applyNumberFormat="0" applyAlignment="0" applyProtection="0"/>
    <xf numFmtId="0" fontId="36" fillId="0" borderId="31" applyNumberFormat="0" applyFill="0" applyAlignment="0" applyProtection="0"/>
    <xf numFmtId="0" fontId="36" fillId="0" borderId="31" applyNumberFormat="0" applyFill="0" applyAlignment="0" applyProtection="0"/>
    <xf numFmtId="0" fontId="16" fillId="0" borderId="6" applyNumberFormat="0" applyFill="0" applyAlignment="0" applyProtection="0"/>
    <xf numFmtId="0" fontId="37" fillId="55" borderId="0" applyNumberFormat="0" applyBorder="0" applyAlignment="0" applyProtection="0"/>
    <xf numFmtId="0" fontId="37" fillId="55" borderId="0" applyNumberFormat="0" applyBorder="0" applyAlignment="0" applyProtection="0"/>
    <xf numFmtId="0" fontId="17" fillId="2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56" borderId="32" applyNumberFormat="0" applyFont="0" applyAlignment="0" applyProtection="0"/>
    <xf numFmtId="0" fontId="25" fillId="56" borderId="32" applyNumberFormat="0" applyFont="0" applyAlignment="0" applyProtection="0"/>
    <xf numFmtId="0" fontId="19" fillId="23" borderId="7" applyNumberFormat="0" applyFont="0" applyAlignment="0" applyProtection="0"/>
    <xf numFmtId="0" fontId="38" fillId="51" borderId="33" applyNumberFormat="0" applyAlignment="0" applyProtection="0"/>
    <xf numFmtId="0" fontId="38" fillId="51" borderId="33" applyNumberFormat="0" applyAlignment="0" applyProtection="0"/>
    <xf numFmtId="0" fontId="20" fillId="20" borderId="8"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0" borderId="34" applyNumberFormat="0" applyFill="0" applyAlignment="0" applyProtection="0"/>
    <xf numFmtId="0" fontId="40" fillId="0" borderId="34" applyNumberFormat="0" applyFill="0" applyAlignment="0" applyProtection="0"/>
    <xf numFmtId="0" fontId="22" fillId="0" borderId="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7" applyNumberFormat="0" applyFont="0" applyAlignment="0" applyProtection="0"/>
  </cellStyleXfs>
  <cellXfs count="101">
    <xf numFmtId="0" fontId="0" fillId="0" borderId="0" xfId="0"/>
    <xf numFmtId="0" fontId="2" fillId="0" borderId="0" xfId="284" applyFont="1" applyAlignment="1">
      <alignment vertical="center"/>
    </xf>
    <xf numFmtId="0" fontId="3" fillId="0" borderId="0" xfId="284" applyFont="1" applyAlignment="1">
      <alignment vertical="center"/>
    </xf>
    <xf numFmtId="0" fontId="4" fillId="0" borderId="0" xfId="284" applyFont="1" applyAlignment="1">
      <alignment vertical="center"/>
    </xf>
    <xf numFmtId="0" fontId="4" fillId="0" borderId="0" xfId="284" applyFont="1" applyAlignment="1">
      <alignment horizontal="right" vertical="center"/>
    </xf>
    <xf numFmtId="0" fontId="4" fillId="0" borderId="11" xfId="284" applyFont="1" applyBorder="1" applyAlignment="1">
      <alignment horizontal="right" vertical="center"/>
    </xf>
    <xf numFmtId="0" fontId="24" fillId="24" borderId="10" xfId="123" applyFont="1" applyFill="1" applyBorder="1" applyAlignment="1">
      <alignment horizontal="center" vertical="center" wrapText="1"/>
    </xf>
    <xf numFmtId="0" fontId="0" fillId="0" borderId="0" xfId="0"/>
    <xf numFmtId="3" fontId="0" fillId="0" borderId="0" xfId="0" applyNumberFormat="1"/>
    <xf numFmtId="0" fontId="24" fillId="24" borderId="10" xfId="123" applyFont="1" applyFill="1" applyBorder="1" applyAlignment="1">
      <alignment horizontal="center" vertical="center"/>
    </xf>
    <xf numFmtId="0" fontId="43" fillId="0" borderId="12" xfId="0" applyFont="1" applyBorder="1" applyAlignment="1">
      <alignment vertical="center" wrapText="1"/>
    </xf>
    <xf numFmtId="0" fontId="43" fillId="0" borderId="10" xfId="0" applyFont="1" applyFill="1" applyBorder="1" applyAlignment="1">
      <alignment vertical="center"/>
    </xf>
    <xf numFmtId="0" fontId="44" fillId="0" borderId="0" xfId="0" applyFont="1" applyAlignment="1">
      <alignment vertical="center"/>
    </xf>
    <xf numFmtId="0" fontId="0" fillId="0" borderId="0" xfId="0"/>
    <xf numFmtId="3" fontId="0" fillId="0" borderId="0" xfId="0" applyNumberFormat="1"/>
    <xf numFmtId="0" fontId="43" fillId="0" borderId="0" xfId="0" applyFont="1" applyBorder="1" applyAlignment="1"/>
    <xf numFmtId="164" fontId="43" fillId="0" borderId="13" xfId="0" applyNumberFormat="1" applyFont="1" applyBorder="1" applyAlignment="1">
      <alignment horizontal="center" vertical="center"/>
    </xf>
    <xf numFmtId="2" fontId="43" fillId="0" borderId="13" xfId="0" applyNumberFormat="1" applyFont="1" applyBorder="1" applyAlignment="1">
      <alignment horizontal="center" vertical="center"/>
    </xf>
    <xf numFmtId="3" fontId="4" fillId="0" borderId="0" xfId="0" applyNumberFormat="1" applyFont="1" applyBorder="1" applyAlignment="1">
      <alignment horizontal="right" vertical="center"/>
    </xf>
    <xf numFmtId="0" fontId="4" fillId="0" borderId="0" xfId="0" applyFont="1" applyAlignment="1">
      <alignment vertical="center"/>
    </xf>
    <xf numFmtId="3" fontId="0" fillId="0" borderId="0" xfId="0" applyNumberFormat="1"/>
    <xf numFmtId="0" fontId="0" fillId="0" borderId="0" xfId="0"/>
    <xf numFmtId="0" fontId="43" fillId="0" borderId="12" xfId="0" applyFont="1" applyBorder="1" applyAlignment="1">
      <alignment horizontal="center" vertical="center"/>
    </xf>
    <xf numFmtId="4" fontId="43" fillId="0" borderId="12" xfId="0" applyNumberFormat="1" applyFont="1" applyBorder="1" applyAlignment="1">
      <alignment horizontal="center" vertical="center"/>
    </xf>
    <xf numFmtId="165" fontId="43" fillId="0" borderId="12" xfId="0" applyNumberFormat="1" applyFont="1" applyBorder="1" applyAlignment="1">
      <alignment horizontal="center" vertical="center"/>
    </xf>
    <xf numFmtId="165" fontId="43" fillId="0" borderId="12" xfId="0" applyNumberFormat="1" applyFont="1" applyBorder="1" applyAlignment="1">
      <alignment horizontal="right" vertical="center" wrapText="1"/>
    </xf>
    <xf numFmtId="3" fontId="43" fillId="0" borderId="12" xfId="0" applyNumberFormat="1" applyFont="1" applyBorder="1" applyAlignment="1">
      <alignment horizontal="right" vertical="center"/>
    </xf>
    <xf numFmtId="0" fontId="45" fillId="0" borderId="0" xfId="0" applyFont="1" applyAlignment="1">
      <alignment vertical="center"/>
    </xf>
    <xf numFmtId="0" fontId="43" fillId="0" borderId="10" xfId="0" applyFont="1" applyFill="1" applyBorder="1" applyAlignment="1">
      <alignment horizontal="center" vertical="center"/>
    </xf>
    <xf numFmtId="0" fontId="45" fillId="0" borderId="0" xfId="0" applyFont="1" applyAlignment="1">
      <alignment horizontal="center" vertical="center"/>
    </xf>
    <xf numFmtId="0" fontId="43" fillId="0" borderId="14" xfId="0" applyFont="1" applyBorder="1" applyAlignment="1">
      <alignment vertical="center" wrapText="1"/>
    </xf>
    <xf numFmtId="0" fontId="0" fillId="0" borderId="0" xfId="0"/>
    <xf numFmtId="0" fontId="0" fillId="0" borderId="0" xfId="0"/>
    <xf numFmtId="0" fontId="42" fillId="0" borderId="10" xfId="381" applyFont="1" applyFill="1" applyBorder="1" applyAlignment="1">
      <alignment vertical="center"/>
    </xf>
    <xf numFmtId="0" fontId="42" fillId="0" borderId="10" xfId="381" applyFont="1" applyFill="1" applyBorder="1" applyAlignment="1">
      <alignment horizontal="left" vertical="center"/>
    </xf>
    <xf numFmtId="0" fontId="42" fillId="0" borderId="10" xfId="381" applyFont="1" applyBorder="1" applyAlignment="1">
      <alignment horizontal="center" vertical="center" wrapText="1"/>
    </xf>
    <xf numFmtId="164" fontId="42" fillId="0" borderId="10" xfId="381" applyNumberFormat="1" applyFont="1" applyFill="1" applyBorder="1" applyAlignment="1">
      <alignment horizontal="center" vertical="center"/>
    </xf>
    <xf numFmtId="0" fontId="42" fillId="0" borderId="10" xfId="381" applyFont="1" applyBorder="1" applyAlignment="1">
      <alignment vertical="center"/>
    </xf>
    <xf numFmtId="164" fontId="42" fillId="0" borderId="10" xfId="381" applyNumberFormat="1" applyFont="1" applyBorder="1" applyAlignment="1">
      <alignment horizontal="center" vertical="center"/>
    </xf>
    <xf numFmtId="164" fontId="42" fillId="0" borderId="11" xfId="381" applyNumberFormat="1" applyFont="1" applyFill="1" applyBorder="1" applyAlignment="1">
      <alignment horizontal="center" vertical="center"/>
    </xf>
    <xf numFmtId="0" fontId="42" fillId="0" borderId="10" xfId="381" applyFont="1" applyBorder="1" applyAlignment="1">
      <alignment horizontal="center" vertical="center"/>
    </xf>
    <xf numFmtId="0" fontId="0" fillId="0" borderId="0" xfId="0"/>
    <xf numFmtId="3" fontId="0" fillId="0" borderId="0" xfId="0" applyNumberFormat="1"/>
    <xf numFmtId="3" fontId="43" fillId="0" borderId="12" xfId="0" applyNumberFormat="1" applyFont="1" applyBorder="1" applyAlignment="1">
      <alignment horizontal="center" vertical="center"/>
    </xf>
    <xf numFmtId="0" fontId="43" fillId="0" borderId="10" xfId="0" applyFont="1" applyFill="1" applyBorder="1" applyAlignment="1">
      <alignment horizontal="right" vertical="center"/>
    </xf>
    <xf numFmtId="164" fontId="43" fillId="0" borderId="12" xfId="0" applyNumberFormat="1" applyFont="1" applyBorder="1" applyAlignment="1">
      <alignment horizontal="center" vertical="center"/>
    </xf>
    <xf numFmtId="2" fontId="43" fillId="0" borderId="12" xfId="0" applyNumberFormat="1" applyFont="1" applyBorder="1" applyAlignment="1">
      <alignment horizontal="center" vertical="center"/>
    </xf>
    <xf numFmtId="3" fontId="43" fillId="0" borderId="12" xfId="0" applyNumberFormat="1" applyFont="1" applyBorder="1" applyAlignment="1">
      <alignment horizontal="center" vertical="center"/>
    </xf>
    <xf numFmtId="4" fontId="50" fillId="0" borderId="12" xfId="0" applyNumberFormat="1" applyFont="1" applyBorder="1" applyAlignment="1">
      <alignment horizontal="center" vertical="center"/>
    </xf>
    <xf numFmtId="2" fontId="51" fillId="0" borderId="12" xfId="0" applyNumberFormat="1" applyFont="1" applyBorder="1" applyAlignment="1">
      <alignment horizontal="center" vertical="center"/>
    </xf>
    <xf numFmtId="3" fontId="4" fillId="0" borderId="0" xfId="0" applyNumberFormat="1" applyFont="1" applyAlignment="1">
      <alignment vertical="center"/>
    </xf>
    <xf numFmtId="3" fontId="43" fillId="0" borderId="12" xfId="0" applyNumberFormat="1" applyFont="1" applyBorder="1" applyAlignment="1">
      <alignment horizontal="center" vertical="center"/>
    </xf>
    <xf numFmtId="0" fontId="52" fillId="0" borderId="0" xfId="0" applyFont="1" applyAlignment="1">
      <alignment vertical="center"/>
    </xf>
    <xf numFmtId="0" fontId="42" fillId="24" borderId="10" xfId="0" applyFont="1" applyFill="1" applyBorder="1" applyAlignment="1">
      <alignment horizontal="center" vertical="center"/>
    </xf>
    <xf numFmtId="0" fontId="42" fillId="24" borderId="10" xfId="0" applyFont="1" applyFill="1" applyBorder="1" applyAlignment="1">
      <alignment horizontal="center" vertical="center" wrapText="1"/>
    </xf>
    <xf numFmtId="3" fontId="42" fillId="0" borderId="38" xfId="381" applyNumberFormat="1" applyFont="1" applyFill="1" applyBorder="1" applyAlignment="1">
      <alignment horizontal="center" vertical="center"/>
    </xf>
    <xf numFmtId="4" fontId="53" fillId="0" borderId="0" xfId="0" applyNumberFormat="1" applyFont="1" applyAlignment="1">
      <alignment horizontal="right" vertical="center"/>
    </xf>
    <xf numFmtId="0" fontId="42" fillId="0" borderId="10" xfId="0" applyFont="1" applyFill="1" applyBorder="1" applyAlignment="1">
      <alignment vertical="center"/>
    </xf>
    <xf numFmtId="3" fontId="43" fillId="0" borderId="14" xfId="0" applyNumberFormat="1" applyFont="1" applyBorder="1" applyAlignment="1">
      <alignment horizontal="center" vertical="center"/>
    </xf>
    <xf numFmtId="3" fontId="43" fillId="0" borderId="16" xfId="0" applyNumberFormat="1" applyFont="1" applyBorder="1" applyAlignment="1">
      <alignment horizontal="center" vertical="center"/>
    </xf>
    <xf numFmtId="3" fontId="43" fillId="0" borderId="15" xfId="0" applyNumberFormat="1" applyFont="1" applyBorder="1" applyAlignment="1">
      <alignment horizontal="center" vertical="center"/>
    </xf>
    <xf numFmtId="0" fontId="43" fillId="0" borderId="21" xfId="0" applyFont="1" applyFill="1" applyBorder="1" applyAlignment="1">
      <alignment horizontal="center" vertical="center"/>
    </xf>
    <xf numFmtId="0" fontId="0" fillId="0" borderId="16" xfId="0" applyBorder="1" applyAlignment="1">
      <alignment horizontal="center"/>
    </xf>
    <xf numFmtId="0" fontId="0" fillId="0" borderId="15" xfId="0" applyBorder="1" applyAlignment="1">
      <alignment horizontal="center"/>
    </xf>
    <xf numFmtId="0" fontId="43" fillId="0" borderId="12" xfId="0" applyFont="1" applyBorder="1" applyAlignment="1">
      <alignment horizontal="right" vertical="center"/>
    </xf>
    <xf numFmtId="0" fontId="46" fillId="0" borderId="19" xfId="0" applyFont="1" applyBorder="1" applyAlignment="1">
      <alignment horizontal="center" vertical="center"/>
    </xf>
    <xf numFmtId="0" fontId="46" fillId="0" borderId="0" xfId="0" applyFont="1" applyBorder="1" applyAlignment="1">
      <alignment horizontal="center" vertical="center"/>
    </xf>
    <xf numFmtId="0" fontId="46" fillId="0" borderId="20" xfId="123" applyFont="1" applyFill="1" applyBorder="1" applyAlignment="1">
      <alignment horizontal="center" vertical="center"/>
    </xf>
    <xf numFmtId="0" fontId="43" fillId="0" borderId="15" xfId="0" applyFont="1" applyFill="1" applyBorder="1" applyAlignment="1">
      <alignment horizontal="center" vertical="center"/>
    </xf>
    <xf numFmtId="165" fontId="43" fillId="0" borderId="14" xfId="0" applyNumberFormat="1" applyFont="1" applyBorder="1" applyAlignment="1">
      <alignment horizontal="center" vertical="center"/>
    </xf>
    <xf numFmtId="165" fontId="43" fillId="0" borderId="16" xfId="0" applyNumberFormat="1" applyFont="1" applyBorder="1" applyAlignment="1">
      <alignment horizontal="center" vertical="center"/>
    </xf>
    <xf numFmtId="165" fontId="43" fillId="0" borderId="15" xfId="0" applyNumberFormat="1" applyFont="1" applyBorder="1" applyAlignment="1">
      <alignment horizontal="center" vertical="center"/>
    </xf>
    <xf numFmtId="0" fontId="43" fillId="0" borderId="17"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4" xfId="123" applyFont="1" applyFill="1" applyBorder="1" applyAlignment="1">
      <alignment horizontal="center" vertical="center"/>
    </xf>
    <xf numFmtId="0" fontId="43" fillId="0" borderId="16" xfId="123" applyFont="1" applyFill="1" applyBorder="1" applyAlignment="1">
      <alignment horizontal="center" vertical="center"/>
    </xf>
    <xf numFmtId="0" fontId="43" fillId="0" borderId="15" xfId="123" applyFont="1" applyFill="1" applyBorder="1" applyAlignment="1">
      <alignment horizontal="center" vertical="center"/>
    </xf>
    <xf numFmtId="0" fontId="4" fillId="0" borderId="0" xfId="284" applyFont="1" applyAlignment="1">
      <alignment horizontal="right" vertical="center" wrapText="1"/>
    </xf>
    <xf numFmtId="0" fontId="47" fillId="57" borderId="14" xfId="0" applyFont="1" applyFill="1" applyBorder="1" applyAlignment="1">
      <alignment horizontal="center" vertical="center"/>
    </xf>
    <xf numFmtId="0" fontId="47" fillId="57" borderId="16" xfId="0" applyFont="1" applyFill="1" applyBorder="1" applyAlignment="1">
      <alignment horizontal="center" vertical="center"/>
    </xf>
    <xf numFmtId="0" fontId="47" fillId="57" borderId="15"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2" xfId="0" applyFont="1" applyFill="1" applyBorder="1" applyAlignment="1">
      <alignment horizontal="center" vertical="center"/>
    </xf>
    <xf numFmtId="165" fontId="43" fillId="0" borderId="14" xfId="0" applyNumberFormat="1" applyFont="1" applyBorder="1" applyAlignment="1">
      <alignment horizontal="right" vertical="center" wrapText="1"/>
    </xf>
    <xf numFmtId="165" fontId="43" fillId="0" borderId="16" xfId="0" applyNumberFormat="1" applyFont="1" applyBorder="1" applyAlignment="1">
      <alignment horizontal="right" vertical="center" wrapText="1"/>
    </xf>
    <xf numFmtId="165" fontId="43" fillId="0" borderId="15" xfId="0" applyNumberFormat="1" applyFont="1" applyBorder="1" applyAlignment="1">
      <alignment horizontal="right" vertical="center" wrapText="1"/>
    </xf>
    <xf numFmtId="0" fontId="42" fillId="0" borderId="23"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35" xfId="0" applyFont="1" applyBorder="1" applyAlignment="1">
      <alignment horizontal="center" vertical="center"/>
    </xf>
    <xf numFmtId="0" fontId="42" fillId="0" borderId="36" xfId="0" applyFont="1" applyBorder="1" applyAlignment="1">
      <alignment horizontal="center" vertical="center"/>
    </xf>
    <xf numFmtId="0" fontId="42" fillId="0" borderId="37" xfId="0" applyFont="1" applyBorder="1" applyAlignment="1">
      <alignment horizontal="center" vertical="center"/>
    </xf>
    <xf numFmtId="0" fontId="52" fillId="0" borderId="11" xfId="0" applyFont="1" applyBorder="1" applyAlignment="1">
      <alignment horizontal="center" vertical="center"/>
    </xf>
    <xf numFmtId="0" fontId="52" fillId="0" borderId="0" xfId="0" applyFont="1" applyAlignment="1">
      <alignment horizontal="right" vertical="center"/>
    </xf>
    <xf numFmtId="0" fontId="42" fillId="0" borderId="23" xfId="381" applyFont="1" applyBorder="1" applyAlignment="1">
      <alignment horizontal="center" vertical="center"/>
    </xf>
    <xf numFmtId="0" fontId="42" fillId="0" borderId="25" xfId="381" applyFont="1" applyBorder="1" applyAlignment="1">
      <alignment horizontal="center" vertical="center"/>
    </xf>
    <xf numFmtId="0" fontId="42" fillId="0" borderId="24" xfId="381" applyFont="1" applyBorder="1" applyAlignment="1">
      <alignment horizontal="center" vertical="center"/>
    </xf>
    <xf numFmtId="0" fontId="48" fillId="0" borderId="0" xfId="381" applyFont="1" applyBorder="1" applyAlignment="1">
      <alignment horizontal="center" vertical="center"/>
    </xf>
    <xf numFmtId="0" fontId="49" fillId="25" borderId="12" xfId="123" applyFont="1" applyFill="1" applyBorder="1" applyAlignment="1">
      <alignment horizontal="right" vertical="center"/>
    </xf>
    <xf numFmtId="0" fontId="49" fillId="25" borderId="19" xfId="123" applyFont="1" applyFill="1" applyBorder="1" applyAlignment="1">
      <alignment horizontal="center" vertical="center"/>
    </xf>
    <xf numFmtId="166" fontId="49" fillId="25" borderId="14" xfId="123" applyNumberFormat="1" applyFont="1" applyFill="1" applyBorder="1" applyAlignment="1">
      <alignment horizontal="right" vertical="center"/>
    </xf>
    <xf numFmtId="166" fontId="49" fillId="25" borderId="15" xfId="123" applyNumberFormat="1" applyFont="1" applyFill="1" applyBorder="1" applyAlignment="1">
      <alignment horizontal="right" vertical="center"/>
    </xf>
  </cellXfs>
  <cellStyles count="413">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Explanatory Text" xfId="82" builtinId="53" customBuiltin="1"/>
    <cellStyle name="Explanatory Text 2" xfId="83"/>
    <cellStyle name="Explanatory Text 3" xfId="84"/>
    <cellStyle name="Good" xfId="85" builtinId="26" customBuiltin="1"/>
    <cellStyle name="Good 2" xfId="86"/>
    <cellStyle name="Good 3" xfId="87"/>
    <cellStyle name="Heading 1" xfId="88" builtinId="16" customBuiltin="1"/>
    <cellStyle name="Heading 1 2" xfId="89"/>
    <cellStyle name="Heading 1 3" xfId="90"/>
    <cellStyle name="Heading 2" xfId="91" builtinId="17" customBuiltin="1"/>
    <cellStyle name="Heading 2 2" xfId="92"/>
    <cellStyle name="Heading 2 3" xfId="93"/>
    <cellStyle name="Heading 3" xfId="94" builtinId="18" customBuiltin="1"/>
    <cellStyle name="Heading 3 2" xfId="95"/>
    <cellStyle name="Heading 3 3" xfId="96"/>
    <cellStyle name="Heading 4" xfId="97" builtinId="19" customBuiltin="1"/>
    <cellStyle name="Heading 4 2" xfId="98"/>
    <cellStyle name="Heading 4 3" xfId="99"/>
    <cellStyle name="Input" xfId="100" builtinId="20" customBuiltin="1"/>
    <cellStyle name="Input 2" xfId="101"/>
    <cellStyle name="Input 3" xfId="102"/>
    <cellStyle name="Linked Cell" xfId="103" builtinId="24" customBuiltin="1"/>
    <cellStyle name="Linked Cell 2" xfId="104"/>
    <cellStyle name="Linked Cell 3" xfId="105"/>
    <cellStyle name="Neutral" xfId="106" builtinId="28" customBuiltin="1"/>
    <cellStyle name="Neutral 2" xfId="107"/>
    <cellStyle name="Neutral 3" xfId="108"/>
    <cellStyle name="Normal" xfId="0" builtinId="0"/>
    <cellStyle name="Normal 10" xfId="109"/>
    <cellStyle name="Normal 100" xfId="110"/>
    <cellStyle name="Normal 101" xfId="111"/>
    <cellStyle name="Normal 102" xfId="112"/>
    <cellStyle name="Normal 103" xfId="113"/>
    <cellStyle name="Normal 104" xfId="114"/>
    <cellStyle name="Normal 105" xfId="115"/>
    <cellStyle name="Normal 106" xfId="116"/>
    <cellStyle name="Normal 107" xfId="117"/>
    <cellStyle name="Normal 108" xfId="118"/>
    <cellStyle name="Normal 109" xfId="119"/>
    <cellStyle name="Normal 11" xfId="120"/>
    <cellStyle name="Normal 110" xfId="121"/>
    <cellStyle name="Normal 111" xfId="122"/>
    <cellStyle name="Normal 112" xfId="123"/>
    <cellStyle name="Normal 112 2" xfId="381"/>
    <cellStyle name="Normal 113" xfId="124"/>
    <cellStyle name="Normal 113 2" xfId="382"/>
    <cellStyle name="Normal 114" xfId="125"/>
    <cellStyle name="Normal 114 2" xfId="383"/>
    <cellStyle name="Normal 115" xfId="126"/>
    <cellStyle name="Normal 115 2" xfId="384"/>
    <cellStyle name="Normal 116" xfId="127"/>
    <cellStyle name="Normal 116 2" xfId="385"/>
    <cellStyle name="Normal 117" xfId="128"/>
    <cellStyle name="Normal 117 2" xfId="386"/>
    <cellStyle name="Normal 118" xfId="129"/>
    <cellStyle name="Normal 118 2" xfId="387"/>
    <cellStyle name="Normal 119" xfId="130"/>
    <cellStyle name="Normal 119 2" xfId="388"/>
    <cellStyle name="Normal 12" xfId="131"/>
    <cellStyle name="Normal 120" xfId="132"/>
    <cellStyle name="Normal 120 2" xfId="389"/>
    <cellStyle name="Normal 121" xfId="133"/>
    <cellStyle name="Normal 121 2" xfId="390"/>
    <cellStyle name="Normal 122" xfId="134"/>
    <cellStyle name="Normal 123" xfId="135"/>
    <cellStyle name="Normal 124" xfId="136"/>
    <cellStyle name="Normal 125" xfId="137"/>
    <cellStyle name="Normal 126" xfId="138"/>
    <cellStyle name="Normal 127" xfId="139"/>
    <cellStyle name="Normal 128" xfId="140"/>
    <cellStyle name="Normal 129" xfId="141"/>
    <cellStyle name="Normal 13" xfId="142"/>
    <cellStyle name="Normal 130" xfId="143"/>
    <cellStyle name="Normal 131" xfId="144"/>
    <cellStyle name="Normal 132" xfId="145"/>
    <cellStyle name="Normal 133" xfId="146"/>
    <cellStyle name="Normal 134" xfId="147"/>
    <cellStyle name="Normal 135" xfId="148"/>
    <cellStyle name="Normal 136" xfId="149"/>
    <cellStyle name="Normal 137" xfId="150"/>
    <cellStyle name="Normal 138" xfId="151"/>
    <cellStyle name="Normal 139" xfId="152"/>
    <cellStyle name="Normal 14" xfId="153"/>
    <cellStyle name="Normal 140" xfId="154"/>
    <cellStyle name="Normal 141" xfId="155"/>
    <cellStyle name="Normal 142" xfId="156"/>
    <cellStyle name="Normal 143" xfId="157"/>
    <cellStyle name="Normal 144" xfId="158"/>
    <cellStyle name="Normal 145" xfId="159"/>
    <cellStyle name="Normal 146" xfId="160"/>
    <cellStyle name="Normal 147" xfId="161"/>
    <cellStyle name="Normal 148" xfId="162"/>
    <cellStyle name="Normal 149" xfId="163"/>
    <cellStyle name="Normal 15" xfId="164"/>
    <cellStyle name="Normal 150" xfId="165"/>
    <cellStyle name="Normal 151" xfId="166"/>
    <cellStyle name="Normal 152" xfId="167"/>
    <cellStyle name="Normal 153" xfId="168"/>
    <cellStyle name="Normal 154" xfId="169"/>
    <cellStyle name="Normal 155" xfId="170"/>
    <cellStyle name="Normal 156" xfId="171"/>
    <cellStyle name="Normal 157" xfId="172"/>
    <cellStyle name="Normal 158" xfId="173"/>
    <cellStyle name="Normal 159" xfId="174"/>
    <cellStyle name="Normal 16" xfId="175"/>
    <cellStyle name="Normal 160" xfId="176"/>
    <cellStyle name="Normal 161" xfId="177"/>
    <cellStyle name="Normal 162" xfId="178"/>
    <cellStyle name="Normal 163" xfId="179"/>
    <cellStyle name="Normal 164" xfId="180"/>
    <cellStyle name="Normal 165" xfId="181"/>
    <cellStyle name="Normal 166" xfId="182"/>
    <cellStyle name="Normal 167" xfId="183"/>
    <cellStyle name="Normal 168" xfId="184"/>
    <cellStyle name="Normal 169" xfId="185"/>
    <cellStyle name="Normal 17" xfId="186"/>
    <cellStyle name="Normal 170" xfId="187"/>
    <cellStyle name="Normal 171" xfId="188"/>
    <cellStyle name="Normal 172" xfId="189"/>
    <cellStyle name="Normal 173" xfId="190"/>
    <cellStyle name="Normal 174" xfId="191"/>
    <cellStyle name="Normal 175" xfId="192"/>
    <cellStyle name="Normal 176" xfId="193"/>
    <cellStyle name="Normal 177" xfId="194"/>
    <cellStyle name="Normal 178" xfId="195"/>
    <cellStyle name="Normal 179" xfId="196"/>
    <cellStyle name="Normal 18" xfId="197"/>
    <cellStyle name="Normal 180" xfId="198"/>
    <cellStyle name="Normal 181" xfId="199"/>
    <cellStyle name="Normal 182" xfId="200"/>
    <cellStyle name="Normal 183" xfId="201"/>
    <cellStyle name="Normal 184" xfId="202"/>
    <cellStyle name="Normal 185" xfId="203"/>
    <cellStyle name="Normal 186" xfId="204"/>
    <cellStyle name="Normal 187" xfId="205"/>
    <cellStyle name="Normal 188" xfId="206"/>
    <cellStyle name="Normal 189" xfId="207"/>
    <cellStyle name="Normal 19" xfId="208"/>
    <cellStyle name="Normal 190" xfId="209"/>
    <cellStyle name="Normal 191" xfId="210"/>
    <cellStyle name="Normal 192" xfId="211"/>
    <cellStyle name="Normal 193" xfId="212"/>
    <cellStyle name="Normal 194" xfId="213"/>
    <cellStyle name="Normal 195" xfId="214"/>
    <cellStyle name="Normal 196" xfId="215"/>
    <cellStyle name="Normal 197" xfId="216"/>
    <cellStyle name="Normal 197 2" xfId="391"/>
    <cellStyle name="Normal 198" xfId="217"/>
    <cellStyle name="Normal 198 2" xfId="392"/>
    <cellStyle name="Normal 199" xfId="218"/>
    <cellStyle name="Normal 2" xfId="219"/>
    <cellStyle name="Normal 20" xfId="220"/>
    <cellStyle name="Normal 200" xfId="221"/>
    <cellStyle name="Normal 200 2" xfId="393"/>
    <cellStyle name="Normal 201" xfId="222"/>
    <cellStyle name="Normal 201 2" xfId="394"/>
    <cellStyle name="Normal 202" xfId="223"/>
    <cellStyle name="Normal 202 2" xfId="395"/>
    <cellStyle name="Normal 203" xfId="224"/>
    <cellStyle name="Normal 203 2" xfId="396"/>
    <cellStyle name="Normal 204" xfId="225"/>
    <cellStyle name="Normal 204 2" xfId="397"/>
    <cellStyle name="Normal 205" xfId="226"/>
    <cellStyle name="Normal 205 2" xfId="398"/>
    <cellStyle name="Normal 206" xfId="227"/>
    <cellStyle name="Normal 206 2" xfId="399"/>
    <cellStyle name="Normal 207" xfId="228"/>
    <cellStyle name="Normal 207 2" xfId="400"/>
    <cellStyle name="Normal 208" xfId="229"/>
    <cellStyle name="Normal 208 2" xfId="401"/>
    <cellStyle name="Normal 209" xfId="230"/>
    <cellStyle name="Normal 209 2" xfId="402"/>
    <cellStyle name="Normal 21" xfId="231"/>
    <cellStyle name="Normal 210" xfId="232"/>
    <cellStyle name="Normal 211" xfId="233"/>
    <cellStyle name="Normal 212" xfId="234"/>
    <cellStyle name="Normal 213" xfId="235"/>
    <cellStyle name="Normal 214" xfId="236"/>
    <cellStyle name="Normal 215" xfId="237"/>
    <cellStyle name="Normal 216" xfId="238"/>
    <cellStyle name="Normal 217" xfId="239"/>
    <cellStyle name="Normal 218" xfId="240"/>
    <cellStyle name="Normal 219" xfId="241"/>
    <cellStyle name="Normal 22" xfId="242"/>
    <cellStyle name="Normal 220" xfId="243"/>
    <cellStyle name="Normal 221" xfId="244"/>
    <cellStyle name="Normal 222" xfId="245"/>
    <cellStyle name="Normal 223" xfId="246"/>
    <cellStyle name="Normal 224" xfId="247"/>
    <cellStyle name="Normal 225" xfId="248"/>
    <cellStyle name="Normal 226" xfId="249"/>
    <cellStyle name="Normal 227" xfId="250"/>
    <cellStyle name="Normal 228" xfId="251"/>
    <cellStyle name="Normal 229" xfId="252"/>
    <cellStyle name="Normal 23" xfId="253"/>
    <cellStyle name="Normal 230" xfId="254"/>
    <cellStyle name="Normal 231" xfId="255"/>
    <cellStyle name="Normal 232" xfId="256"/>
    <cellStyle name="Normal 233" xfId="257"/>
    <cellStyle name="Normal 234" xfId="258"/>
    <cellStyle name="Normal 235" xfId="259"/>
    <cellStyle name="Normal 236" xfId="260"/>
    <cellStyle name="Normal 237" xfId="261"/>
    <cellStyle name="Normal 238" xfId="262"/>
    <cellStyle name="Normal 239" xfId="263"/>
    <cellStyle name="Normal 24" xfId="264"/>
    <cellStyle name="Normal 240" xfId="265"/>
    <cellStyle name="Normal 241" xfId="266"/>
    <cellStyle name="Normal 242" xfId="267"/>
    <cellStyle name="Normal 243" xfId="268"/>
    <cellStyle name="Normal 244" xfId="269"/>
    <cellStyle name="Normal 245" xfId="270"/>
    <cellStyle name="Normal 246" xfId="271"/>
    <cellStyle name="Normal 247" xfId="272"/>
    <cellStyle name="Normal 248" xfId="273"/>
    <cellStyle name="Normal 249" xfId="274"/>
    <cellStyle name="Normal 25" xfId="275"/>
    <cellStyle name="Normal 250" xfId="276"/>
    <cellStyle name="Normal 251" xfId="277"/>
    <cellStyle name="Normal 252" xfId="278"/>
    <cellStyle name="Normal 253" xfId="279"/>
    <cellStyle name="Normal 254" xfId="280"/>
    <cellStyle name="Normal 255" xfId="281"/>
    <cellStyle name="Normal 256" xfId="282"/>
    <cellStyle name="Normal 257" xfId="283"/>
    <cellStyle name="Normal 258" xfId="284"/>
    <cellStyle name="Normal 26" xfId="285"/>
    <cellStyle name="Normal 27" xfId="286"/>
    <cellStyle name="Normal 28" xfId="287"/>
    <cellStyle name="Normal 29" xfId="288"/>
    <cellStyle name="Normal 3" xfId="289"/>
    <cellStyle name="Normal 30" xfId="290"/>
    <cellStyle name="Normal 31" xfId="291"/>
    <cellStyle name="Normal 32" xfId="292"/>
    <cellStyle name="Normal 33" xfId="293"/>
    <cellStyle name="Normal 34" xfId="294"/>
    <cellStyle name="Normal 35" xfId="295"/>
    <cellStyle name="Normal 35 2" xfId="403"/>
    <cellStyle name="Normal 36" xfId="296"/>
    <cellStyle name="Normal 36 2" xfId="404"/>
    <cellStyle name="Normal 37" xfId="297"/>
    <cellStyle name="Normal 37 2" xfId="405"/>
    <cellStyle name="Normal 38" xfId="298"/>
    <cellStyle name="Normal 39" xfId="299"/>
    <cellStyle name="Normal 4" xfId="300"/>
    <cellStyle name="Normal 40" xfId="301"/>
    <cellStyle name="Normal 41" xfId="302"/>
    <cellStyle name="Normal 42" xfId="303"/>
    <cellStyle name="Normal 43" xfId="304"/>
    <cellStyle name="Normal 44" xfId="305"/>
    <cellStyle name="Normal 45" xfId="306"/>
    <cellStyle name="Normal 46" xfId="307"/>
    <cellStyle name="Normal 47" xfId="308"/>
    <cellStyle name="Normal 48" xfId="309"/>
    <cellStyle name="Normal 49" xfId="310"/>
    <cellStyle name="Normal 5" xfId="311"/>
    <cellStyle name="Normal 50" xfId="312"/>
    <cellStyle name="Normal 51" xfId="313"/>
    <cellStyle name="Normal 52" xfId="314"/>
    <cellStyle name="Normal 53" xfId="315"/>
    <cellStyle name="Normal 53 2" xfId="406"/>
    <cellStyle name="Normal 54" xfId="316"/>
    <cellStyle name="Normal 54 2" xfId="407"/>
    <cellStyle name="Normal 55" xfId="317"/>
    <cellStyle name="Normal 55 2" xfId="408"/>
    <cellStyle name="Normal 56" xfId="318"/>
    <cellStyle name="Normal 57" xfId="319"/>
    <cellStyle name="Normal 58" xfId="320"/>
    <cellStyle name="Normal 59" xfId="321"/>
    <cellStyle name="Normal 6" xfId="322"/>
    <cellStyle name="Normal 60" xfId="323"/>
    <cellStyle name="Normal 61" xfId="324"/>
    <cellStyle name="Normal 62" xfId="325"/>
    <cellStyle name="Normal 63" xfId="326"/>
    <cellStyle name="Normal 64" xfId="327"/>
    <cellStyle name="Normal 64 2" xfId="409"/>
    <cellStyle name="Normal 65" xfId="328"/>
    <cellStyle name="Normal 65 2" xfId="410"/>
    <cellStyle name="Normal 66" xfId="329"/>
    <cellStyle name="Normal 66 2" xfId="411"/>
    <cellStyle name="Normal 67" xfId="330"/>
    <cellStyle name="Normal 68" xfId="331"/>
    <cellStyle name="Normal 69" xfId="332"/>
    <cellStyle name="Normal 7" xfId="333"/>
    <cellStyle name="Normal 70" xfId="334"/>
    <cellStyle name="Normal 71" xfId="335"/>
    <cellStyle name="Normal 72" xfId="336"/>
    <cellStyle name="Normal 73" xfId="337"/>
    <cellStyle name="Normal 74" xfId="338"/>
    <cellStyle name="Normal 75" xfId="339"/>
    <cellStyle name="Normal 76" xfId="340"/>
    <cellStyle name="Normal 77" xfId="341"/>
    <cellStyle name="Normal 78" xfId="342"/>
    <cellStyle name="Normal 79" xfId="343"/>
    <cellStyle name="Normal 8" xfId="344"/>
    <cellStyle name="Normal 80" xfId="345"/>
    <cellStyle name="Normal 81" xfId="346"/>
    <cellStyle name="Normal 82" xfId="347"/>
    <cellStyle name="Normal 83" xfId="348"/>
    <cellStyle name="Normal 84" xfId="349"/>
    <cellStyle name="Normal 85" xfId="350"/>
    <cellStyle name="Normal 86" xfId="351"/>
    <cellStyle name="Normal 87" xfId="352"/>
    <cellStyle name="Normal 88" xfId="353"/>
    <cellStyle name="Normal 89" xfId="354"/>
    <cellStyle name="Normal 9" xfId="355"/>
    <cellStyle name="Normal 90" xfId="356"/>
    <cellStyle name="Normal 91" xfId="357"/>
    <cellStyle name="Normal 92" xfId="358"/>
    <cellStyle name="Normal 93" xfId="359"/>
    <cellStyle name="Normal 94" xfId="360"/>
    <cellStyle name="Normal 95" xfId="361"/>
    <cellStyle name="Normal 96" xfId="362"/>
    <cellStyle name="Normal 97" xfId="363"/>
    <cellStyle name="Normal 98" xfId="364"/>
    <cellStyle name="Normal 99" xfId="365"/>
    <cellStyle name="Note" xfId="366" builtinId="10" customBuiltin="1"/>
    <cellStyle name="Note 2" xfId="367"/>
    <cellStyle name="Note 3" xfId="368"/>
    <cellStyle name="Note 3 2" xfId="412"/>
    <cellStyle name="Output" xfId="369" builtinId="21" customBuiltin="1"/>
    <cellStyle name="Output 2" xfId="370"/>
    <cellStyle name="Output 3" xfId="371"/>
    <cellStyle name="Title" xfId="372" builtinId="15" customBuiltin="1"/>
    <cellStyle name="Title 2" xfId="373"/>
    <cellStyle name="Title 3" xfId="374"/>
    <cellStyle name="Total" xfId="375" builtinId="25" customBuiltin="1"/>
    <cellStyle name="Total 2" xfId="376"/>
    <cellStyle name="Total 3" xfId="377"/>
    <cellStyle name="Warning Text" xfId="378" builtinId="11" customBuiltin="1"/>
    <cellStyle name="Warning Text 2" xfId="379"/>
    <cellStyle name="Warning Text 3" xfId="3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1400"/>
            </a:pPr>
            <a:r>
              <a:rPr lang="ar-IQ" sz="1400"/>
              <a:t> حركة مؤشر السوق لجلسات</a:t>
            </a:r>
            <a:r>
              <a:rPr lang="ar-IQ" sz="1400" baseline="0"/>
              <a:t> شهر تموز 2014</a:t>
            </a:r>
            <a:endParaRPr lang="en-US" sz="1400"/>
          </a:p>
        </c:rich>
      </c:tx>
      <c:layout>
        <c:manualLayout>
          <c:xMode val="edge"/>
          <c:yMode val="edge"/>
          <c:x val="0.25872299295921342"/>
          <c:y val="1.6389213178005745E-2"/>
        </c:manualLayout>
      </c:layout>
      <c:overlay val="0"/>
    </c:title>
    <c:autoTitleDeleted val="0"/>
    <c:plotArea>
      <c:layout>
        <c:manualLayout>
          <c:layoutTarget val="inner"/>
          <c:xMode val="edge"/>
          <c:yMode val="edge"/>
          <c:x val="9.1093250198516523E-2"/>
          <c:y val="0.11516331751906406"/>
          <c:w val="0.89860455837673836"/>
          <c:h val="0.75345107098205788"/>
        </c:manualLayout>
      </c:layout>
      <c:lineChart>
        <c:grouping val="standard"/>
        <c:varyColors val="0"/>
        <c:ser>
          <c:idx val="0"/>
          <c:order val="0"/>
          <c:tx>
            <c:strRef>
              <c:f>[1]Sheet1!$A$2</c:f>
              <c:strCache>
                <c:ptCount val="1"/>
                <c:pt idx="0">
                  <c:v>2014</c:v>
                </c:pt>
              </c:strCache>
            </c:strRef>
          </c:tx>
          <c:spPr>
            <a:ln w="44450"/>
          </c:spPr>
          <c:marker>
            <c:symbol val="diamond"/>
            <c:size val="7"/>
            <c:spPr>
              <a:solidFill>
                <a:srgbClr val="FF00FF"/>
              </a:solidFill>
            </c:spPr>
          </c:marker>
          <c:dLbls>
            <c:dLbl>
              <c:idx val="0"/>
              <c:layout>
                <c:manualLayout>
                  <c:x val="-4.7084009235687646E-2"/>
                  <c:y val="7.0920456709472904E-2"/>
                </c:manualLayout>
              </c:layout>
              <c:showLegendKey val="0"/>
              <c:showVal val="1"/>
              <c:showCatName val="0"/>
              <c:showSerName val="0"/>
              <c:showPercent val="0"/>
              <c:showBubbleSize val="0"/>
            </c:dLbl>
            <c:dLbl>
              <c:idx val="1"/>
              <c:layout>
                <c:manualLayout>
                  <c:x val="-3.5375051802735182E-2"/>
                  <c:y val="-7.8383798239731073E-2"/>
                </c:manualLayout>
              </c:layout>
              <c:showLegendKey val="0"/>
              <c:showVal val="1"/>
              <c:showCatName val="0"/>
              <c:showSerName val="0"/>
              <c:showPercent val="0"/>
              <c:showBubbleSize val="0"/>
            </c:dLbl>
            <c:dLbl>
              <c:idx val="2"/>
              <c:layout>
                <c:manualLayout>
                  <c:x val="-4.2263769660371403E-2"/>
                  <c:y val="5.4820702617220086E-2"/>
                </c:manualLayout>
              </c:layout>
              <c:showLegendKey val="0"/>
              <c:showVal val="1"/>
              <c:showCatName val="0"/>
              <c:showSerName val="0"/>
              <c:showPercent val="0"/>
              <c:showBubbleSize val="0"/>
            </c:dLbl>
            <c:dLbl>
              <c:idx val="3"/>
              <c:layout>
                <c:manualLayout>
                  <c:x val="-4.492822607700353E-2"/>
                  <c:y val="-6.0254518658353746E-2"/>
                </c:manualLayout>
              </c:layout>
              <c:showLegendKey val="0"/>
              <c:showVal val="1"/>
              <c:showCatName val="0"/>
              <c:showSerName val="0"/>
              <c:showPercent val="0"/>
              <c:showBubbleSize val="0"/>
            </c:dLbl>
            <c:dLbl>
              <c:idx val="4"/>
              <c:layout>
                <c:manualLayout>
                  <c:x val="-4.905144751642887E-2"/>
                  <c:y val="5.8225655546999842E-2"/>
                </c:manualLayout>
              </c:layout>
              <c:showLegendKey val="0"/>
              <c:showVal val="1"/>
              <c:showCatName val="0"/>
              <c:showSerName val="0"/>
              <c:showPercent val="0"/>
              <c:showBubbleSize val="0"/>
            </c:dLbl>
            <c:dLbl>
              <c:idx val="5"/>
              <c:layout>
                <c:manualLayout>
                  <c:x val="-3.9207783237621613E-2"/>
                  <c:y val="5.3782094272916199E-2"/>
                </c:manualLayout>
              </c:layout>
              <c:showLegendKey val="0"/>
              <c:showVal val="1"/>
              <c:showCatName val="0"/>
              <c:showSerName val="0"/>
              <c:showPercent val="0"/>
              <c:showBubbleSize val="0"/>
            </c:dLbl>
            <c:dLbl>
              <c:idx val="6"/>
              <c:layout>
                <c:manualLayout>
                  <c:x val="-4.9595484774929449E-2"/>
                  <c:y val="-6.7518815668546242E-2"/>
                </c:manualLayout>
              </c:layout>
              <c:showLegendKey val="0"/>
              <c:showVal val="1"/>
              <c:showCatName val="0"/>
              <c:showSerName val="0"/>
              <c:showPercent val="0"/>
              <c:showBubbleSize val="0"/>
            </c:dLbl>
            <c:dLbl>
              <c:idx val="7"/>
              <c:layout>
                <c:manualLayout>
                  <c:x val="-3.6270039984867511E-2"/>
                  <c:y val="-6.2315838280467307E-2"/>
                </c:manualLayout>
              </c:layout>
              <c:showLegendKey val="0"/>
              <c:showVal val="1"/>
              <c:showCatName val="0"/>
              <c:showSerName val="0"/>
              <c:showPercent val="0"/>
              <c:showBubbleSize val="0"/>
            </c:dLbl>
            <c:dLbl>
              <c:idx val="8"/>
              <c:layout>
                <c:manualLayout>
                  <c:x val="-4.343378130365283E-2"/>
                  <c:y val="6.7647648144928255E-2"/>
                </c:manualLayout>
              </c:layout>
              <c:showLegendKey val="0"/>
              <c:showVal val="1"/>
              <c:showCatName val="0"/>
              <c:showSerName val="0"/>
              <c:showPercent val="0"/>
              <c:showBubbleSize val="0"/>
            </c:dLbl>
            <c:dLbl>
              <c:idx val="9"/>
              <c:layout>
                <c:manualLayout>
                  <c:x val="-5.2844552325696133E-2"/>
                  <c:y val="-7.2282967783601187E-2"/>
                </c:manualLayout>
              </c:layout>
              <c:showLegendKey val="0"/>
              <c:showVal val="1"/>
              <c:showCatName val="0"/>
              <c:showSerName val="0"/>
              <c:showPercent val="0"/>
              <c:showBubbleSize val="0"/>
            </c:dLbl>
            <c:dLbl>
              <c:idx val="10"/>
              <c:layout>
                <c:manualLayout>
                  <c:x val="-8.0200501253132831E-3"/>
                  <c:y val="-7.4561878503357423E-2"/>
                </c:manualLayout>
              </c:layout>
              <c:showLegendKey val="0"/>
              <c:showVal val="1"/>
              <c:showCatName val="0"/>
              <c:showSerName val="0"/>
              <c:showPercent val="0"/>
              <c:showBubbleSize val="0"/>
            </c:dLbl>
            <c:dLbl>
              <c:idx val="11"/>
              <c:layout>
                <c:manualLayout>
                  <c:x val="-8.3905469291268298E-2"/>
                  <c:y val="3.8287091085223254E-2"/>
                </c:manualLayout>
              </c:layout>
              <c:showLegendKey val="0"/>
              <c:showVal val="1"/>
              <c:showCatName val="0"/>
              <c:showSerName val="0"/>
              <c:showPercent val="0"/>
              <c:showBubbleSize val="0"/>
            </c:dLbl>
            <c:dLbl>
              <c:idx val="12"/>
              <c:layout>
                <c:manualLayout>
                  <c:x val="-9.6550470224318428E-3"/>
                  <c:y val="-9.7046954304213548E-2"/>
                </c:manualLayout>
              </c:layout>
              <c:showLegendKey val="0"/>
              <c:showVal val="1"/>
              <c:showCatName val="0"/>
              <c:showSerName val="0"/>
              <c:showPercent val="0"/>
              <c:showBubbleSize val="0"/>
            </c:dLbl>
            <c:dLbl>
              <c:idx val="13"/>
              <c:layout>
                <c:manualLayout>
                  <c:x val="-6.3965603848180315E-3"/>
                  <c:y val="-5.3905296538248174E-2"/>
                </c:manualLayout>
              </c:layout>
              <c:showLegendKey val="0"/>
              <c:showVal val="1"/>
              <c:showCatName val="0"/>
              <c:showSerName val="0"/>
              <c:showPercent val="0"/>
              <c:showBubbleSize val="0"/>
            </c:dLbl>
            <c:dLbl>
              <c:idx val="14"/>
              <c:layout>
                <c:manualLayout>
                  <c:x val="-0.11554500461732507"/>
                  <c:y val="0.10915488876193323"/>
                </c:manualLayout>
              </c:layout>
              <c:showLegendKey val="0"/>
              <c:showVal val="1"/>
              <c:showCatName val="0"/>
              <c:showSerName val="0"/>
              <c:showPercent val="0"/>
              <c:showBubbleSize val="0"/>
            </c:dLbl>
            <c:dLbl>
              <c:idx val="15"/>
              <c:layout>
                <c:manualLayout>
                  <c:x val="-6.4112375779276587E-2"/>
                  <c:y val="5.472697616268006E-2"/>
                </c:manualLayout>
              </c:layout>
              <c:showLegendKey val="0"/>
              <c:showVal val="1"/>
              <c:showCatName val="0"/>
              <c:showSerName val="0"/>
              <c:showPercent val="0"/>
              <c:showBubbleSize val="0"/>
            </c:dLbl>
            <c:dLbl>
              <c:idx val="16"/>
              <c:layout>
                <c:manualLayout>
                  <c:x val="-3.1739280332291654E-2"/>
                  <c:y val="-5.4416320988267632E-2"/>
                </c:manualLayout>
              </c:layout>
              <c:showLegendKey val="0"/>
              <c:showVal val="1"/>
              <c:showCatName val="0"/>
              <c:showSerName val="0"/>
              <c:showPercent val="0"/>
              <c:showBubbleSize val="0"/>
            </c:dLbl>
            <c:dLbl>
              <c:idx val="17"/>
              <c:layout>
                <c:manualLayout>
                  <c:x val="-4.31699681864351E-2"/>
                  <c:y val="5.579373556223461E-2"/>
                </c:manualLayout>
              </c:layout>
              <c:showLegendKey val="0"/>
              <c:showVal val="1"/>
              <c:showCatName val="0"/>
              <c:showSerName val="0"/>
              <c:showPercent val="0"/>
              <c:showBubbleSize val="0"/>
            </c:dLbl>
            <c:dLbl>
              <c:idx val="18"/>
              <c:layout>
                <c:manualLayout>
                  <c:x val="-4.925740891229119E-2"/>
                  <c:y val="-5.4505079609528301E-2"/>
                </c:manualLayout>
              </c:layout>
              <c:showLegendKey val="0"/>
              <c:showVal val="1"/>
              <c:showCatName val="0"/>
              <c:showSerName val="0"/>
              <c:showPercent val="0"/>
              <c:showBubbleSize val="0"/>
            </c:dLbl>
            <c:dLbl>
              <c:idx val="19"/>
              <c:layout>
                <c:manualLayout>
                  <c:x val="-3.6630979121543034E-2"/>
                  <c:y val="5.3204832045836543E-2"/>
                </c:manualLayout>
              </c:layout>
              <c:showLegendKey val="0"/>
              <c:showVal val="1"/>
              <c:showCatName val="0"/>
              <c:showSerName val="0"/>
              <c:showPercent val="0"/>
              <c:showBubbleSize val="0"/>
            </c:dLbl>
            <c:dLbl>
              <c:idx val="20"/>
              <c:layout>
                <c:manualLayout>
                  <c:x val="-2.679337608728841E-2"/>
                  <c:y val="-7.256083525836865E-2"/>
                </c:manualLayout>
              </c:layout>
              <c:showLegendKey val="0"/>
              <c:showVal val="1"/>
              <c:showCatName val="0"/>
              <c:showSerName val="0"/>
              <c:showPercent val="0"/>
              <c:showBubbleSize val="0"/>
            </c:dLbl>
            <c:dLbl>
              <c:idx val="21"/>
              <c:layout>
                <c:manualLayout>
                  <c:x val="-1.5576322077131899E-3"/>
                  <c:y val="-3.5842293906810034E-2"/>
                </c:manualLayout>
              </c:layout>
              <c:showLegendKey val="0"/>
              <c:showVal val="1"/>
              <c:showCatName val="0"/>
              <c:showSerName val="0"/>
              <c:showPercent val="0"/>
              <c:showBubbleSize val="0"/>
            </c:dLbl>
            <c:txPr>
              <a:bodyPr/>
              <a:lstStyle/>
              <a:p>
                <a:pPr>
                  <a:defRPr sz="1200"/>
                </a:pPr>
                <a:endParaRPr lang="ar-IQ"/>
              </a:p>
            </c:txPr>
            <c:showLegendKey val="0"/>
            <c:showVal val="1"/>
            <c:showCatName val="0"/>
            <c:showSerName val="0"/>
            <c:showPercent val="0"/>
            <c:showBubbleSize val="0"/>
            <c:showLeaderLines val="0"/>
          </c:dLbls>
          <c:cat>
            <c:strRef>
              <c:f>[1]Sheet1!$B$1:$L$1</c:f>
              <c:strCache>
                <c:ptCount val="11"/>
                <c:pt idx="0">
                  <c:v> 2/7</c:v>
                </c:pt>
                <c:pt idx="1">
                  <c:v> 3/7</c:v>
                </c:pt>
                <c:pt idx="2">
                  <c:v> 6/7</c:v>
                </c:pt>
                <c:pt idx="3">
                  <c:v> 7/7</c:v>
                </c:pt>
                <c:pt idx="4">
                  <c:v> 8/7</c:v>
                </c:pt>
                <c:pt idx="5">
                  <c:v> 9/7</c:v>
                </c:pt>
                <c:pt idx="6">
                  <c:v> 10/7</c:v>
                </c:pt>
                <c:pt idx="7">
                  <c:v> 13/7</c:v>
                </c:pt>
                <c:pt idx="8">
                  <c:v> 15/7</c:v>
                </c:pt>
                <c:pt idx="9">
                  <c:v> 16/7</c:v>
                </c:pt>
                <c:pt idx="10">
                  <c:v> 17/7</c:v>
                </c:pt>
              </c:strCache>
            </c:strRef>
          </c:cat>
          <c:val>
            <c:numRef>
              <c:f>[1]Sheet1!$B$2:$L$2</c:f>
              <c:numCache>
                <c:formatCode>General</c:formatCode>
                <c:ptCount val="11"/>
                <c:pt idx="0">
                  <c:v>95.27</c:v>
                </c:pt>
                <c:pt idx="1">
                  <c:v>95.32</c:v>
                </c:pt>
                <c:pt idx="2">
                  <c:v>95.07</c:v>
                </c:pt>
                <c:pt idx="3">
                  <c:v>95.54</c:v>
                </c:pt>
                <c:pt idx="4">
                  <c:v>95.08</c:v>
                </c:pt>
                <c:pt idx="5">
                  <c:v>94.79</c:v>
                </c:pt>
                <c:pt idx="6">
                  <c:v>95.07</c:v>
                </c:pt>
                <c:pt idx="7">
                  <c:v>95.35</c:v>
                </c:pt>
                <c:pt idx="8">
                  <c:v>94.93</c:v>
                </c:pt>
                <c:pt idx="9">
                  <c:v>94.97</c:v>
                </c:pt>
                <c:pt idx="10">
                  <c:v>95.07</c:v>
                </c:pt>
              </c:numCache>
            </c:numRef>
          </c:val>
          <c:smooth val="0"/>
        </c:ser>
        <c:dLbls>
          <c:showLegendKey val="0"/>
          <c:showVal val="0"/>
          <c:showCatName val="0"/>
          <c:showSerName val="0"/>
          <c:showPercent val="0"/>
          <c:showBubbleSize val="0"/>
        </c:dLbls>
        <c:marker val="1"/>
        <c:smooth val="0"/>
        <c:axId val="101017472"/>
        <c:axId val="31293440"/>
      </c:lineChart>
      <c:catAx>
        <c:axId val="101017472"/>
        <c:scaling>
          <c:orientation val="minMax"/>
        </c:scaling>
        <c:delete val="0"/>
        <c:axPos val="b"/>
        <c:numFmt formatCode="0.00" sourceLinked="1"/>
        <c:majorTickMark val="none"/>
        <c:minorTickMark val="none"/>
        <c:tickLblPos val="nextTo"/>
        <c:txPr>
          <a:bodyPr/>
          <a:lstStyle/>
          <a:p>
            <a:pPr>
              <a:defRPr sz="1200" b="1"/>
            </a:pPr>
            <a:endParaRPr lang="ar-IQ"/>
          </a:p>
        </c:txPr>
        <c:crossAx val="31293440"/>
        <c:crosses val="autoZero"/>
        <c:auto val="1"/>
        <c:lblAlgn val="ctr"/>
        <c:lblOffset val="100"/>
        <c:noMultiLvlLbl val="0"/>
      </c:catAx>
      <c:valAx>
        <c:axId val="31293440"/>
        <c:scaling>
          <c:orientation val="minMax"/>
          <c:max val="120"/>
          <c:min val="80"/>
        </c:scaling>
        <c:delete val="0"/>
        <c:axPos val="l"/>
        <c:majorGridlines>
          <c:spPr>
            <a:ln>
              <a:solidFill>
                <a:schemeClr val="bg1">
                  <a:lumMod val="85000"/>
                </a:schemeClr>
              </a:solidFill>
            </a:ln>
          </c:spPr>
        </c:majorGridlines>
        <c:title>
          <c:tx>
            <c:rich>
              <a:bodyPr/>
              <a:lstStyle/>
              <a:p>
                <a:pPr>
                  <a:defRPr/>
                </a:pPr>
                <a:r>
                  <a:rPr lang="en-US"/>
                  <a:t>Points</a:t>
                </a:r>
              </a:p>
            </c:rich>
          </c:tx>
          <c:layout/>
          <c:overlay val="0"/>
        </c:title>
        <c:numFmt formatCode="0" sourceLinked="0"/>
        <c:majorTickMark val="none"/>
        <c:minorTickMark val="none"/>
        <c:tickLblPos val="nextTo"/>
        <c:spPr>
          <a:ln>
            <a:solidFill>
              <a:schemeClr val="accent1"/>
            </a:solidFill>
          </a:ln>
        </c:spPr>
        <c:txPr>
          <a:bodyPr/>
          <a:lstStyle/>
          <a:p>
            <a:pPr>
              <a:defRPr sz="1200"/>
            </a:pPr>
            <a:endParaRPr lang="ar-IQ"/>
          </a:p>
        </c:txPr>
        <c:crossAx val="101017472"/>
        <c:crosses val="autoZero"/>
        <c:crossBetween val="between"/>
        <c:majorUnit val="10"/>
        <c:minorUnit val="4"/>
      </c:valAx>
      <c:spPr>
        <a:solidFill>
          <a:schemeClr val="bg1"/>
        </a:solidFill>
        <a:ln>
          <a:solidFill>
            <a:schemeClr val="bg1">
              <a:lumMod val="95000"/>
            </a:schemeClr>
          </a:solidFill>
        </a:ln>
      </c:spPr>
    </c:plotArea>
    <c:plotVisOnly val="1"/>
    <c:dispBlanksAs val="gap"/>
    <c:showDLblsOverMax val="0"/>
  </c:chart>
  <c:spPr>
    <a:solidFill>
      <a:sysClr val="window" lastClr="FFFFFF">
        <a:alpha val="88000"/>
      </a:sysClr>
    </a:solidFill>
  </c:spPr>
  <c:txPr>
    <a:bodyPr/>
    <a:lstStyle/>
    <a:p>
      <a:pPr>
        <a:defRPr lang="en-US" sz="850" b="1" i="0" u="none" strike="noStrike" kern="1200" baseline="0">
          <a:solidFill>
            <a:srgbClr val="1F497D"/>
          </a:solidFill>
          <a:latin typeface="+mn-lt"/>
          <a:ea typeface="+mn-ea"/>
          <a:cs typeface="+mn-cs"/>
        </a:defRPr>
      </a:pPr>
      <a:endParaRPr lang="ar-IQ"/>
    </a:p>
  </c:txPr>
  <c:printSettings>
    <c:headerFooter/>
    <c:pageMargins b="0.7500000000000091" l="0.70000000000000062" r="0.70000000000000062" t="0.750000000000009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ar-IQ"/>
              <a:t>عدد الاسهم المتداولة (مليون سهم)</a:t>
            </a:r>
          </a:p>
        </c:rich>
      </c:tx>
      <c:layout>
        <c:manualLayout>
          <c:xMode val="edge"/>
          <c:yMode val="edge"/>
          <c:x val="0.33472748776773276"/>
          <c:y val="1.8517912191080458E-2"/>
        </c:manualLayout>
      </c:layout>
      <c:overlay val="0"/>
    </c:title>
    <c:autoTitleDeleted val="0"/>
    <c:plotArea>
      <c:layout>
        <c:manualLayout>
          <c:layoutTarget val="inner"/>
          <c:xMode val="edge"/>
          <c:yMode val="edge"/>
          <c:x val="0.14338659382951971"/>
          <c:y val="0.14041622749912164"/>
          <c:w val="0.82496554883429252"/>
          <c:h val="0.67334012270549182"/>
        </c:manualLayout>
      </c:layout>
      <c:lineChart>
        <c:grouping val="standard"/>
        <c:varyColors val="0"/>
        <c:ser>
          <c:idx val="0"/>
          <c:order val="0"/>
          <c:tx>
            <c:strRef>
              <c:f>[1]Sheet2!$A$2</c:f>
              <c:strCache>
                <c:ptCount val="1"/>
                <c:pt idx="0">
                  <c:v>عدد الاسهم</c:v>
                </c:pt>
              </c:strCache>
            </c:strRef>
          </c:tx>
          <c:marker>
            <c:spPr>
              <a:solidFill>
                <a:srgbClr val="FF00FF"/>
              </a:solidFill>
            </c:spPr>
          </c:marker>
          <c:dLbls>
            <c:dLbl>
              <c:idx val="0"/>
              <c:layout>
                <c:manualLayout>
                  <c:x val="9.3146689997083698E-3"/>
                  <c:y val="-1.6973358947767681E-2"/>
                </c:manualLayout>
              </c:layout>
              <c:showLegendKey val="0"/>
              <c:showVal val="1"/>
              <c:showCatName val="0"/>
              <c:showSerName val="0"/>
              <c:showPercent val="0"/>
              <c:showBubbleSize val="0"/>
            </c:dLbl>
            <c:dLbl>
              <c:idx val="1"/>
              <c:layout>
                <c:manualLayout>
                  <c:x val="2.0012313275655359E-3"/>
                  <c:y val="-1.2228662210476342E-2"/>
                </c:manualLayout>
              </c:layout>
              <c:showLegendKey val="0"/>
              <c:showVal val="1"/>
              <c:showCatName val="0"/>
              <c:showSerName val="0"/>
              <c:showPercent val="0"/>
              <c:showBubbleSize val="0"/>
            </c:dLbl>
            <c:dLbl>
              <c:idx val="2"/>
              <c:layout>
                <c:manualLayout>
                  <c:x val="-1.3113586026971854E-2"/>
                  <c:y val="-6.7768875045642704E-2"/>
                </c:manualLayout>
              </c:layout>
              <c:showLegendKey val="0"/>
              <c:showVal val="1"/>
              <c:showCatName val="0"/>
              <c:showSerName val="0"/>
              <c:showPercent val="0"/>
              <c:showBubbleSize val="0"/>
            </c:dLbl>
            <c:dLbl>
              <c:idx val="3"/>
              <c:layout>
                <c:manualLayout>
                  <c:x val="-7.9117656589222651E-3"/>
                  <c:y val="-6.2924885599852515E-2"/>
                </c:manualLayout>
              </c:layout>
              <c:showLegendKey val="0"/>
              <c:showVal val="1"/>
              <c:showCatName val="0"/>
              <c:showSerName val="0"/>
              <c:showPercent val="0"/>
              <c:showBubbleSize val="0"/>
            </c:dLbl>
            <c:dLbl>
              <c:idx val="4"/>
              <c:layout>
                <c:manualLayout>
                  <c:x val="-8.9792942548848065E-3"/>
                  <c:y val="-6.8833335587289601E-2"/>
                </c:manualLayout>
              </c:layout>
              <c:showLegendKey val="0"/>
              <c:showVal val="1"/>
              <c:showCatName val="0"/>
              <c:showSerName val="0"/>
              <c:showPercent val="0"/>
              <c:showBubbleSize val="0"/>
            </c:dLbl>
            <c:dLbl>
              <c:idx val="5"/>
              <c:layout>
                <c:manualLayout>
                  <c:x val="-1.2907877256083729E-3"/>
                  <c:y val="-7.671518367015745E-2"/>
                </c:manualLayout>
              </c:layout>
              <c:showLegendKey val="0"/>
              <c:showVal val="1"/>
              <c:showCatName val="0"/>
              <c:showSerName val="0"/>
              <c:showPercent val="0"/>
              <c:showBubbleSize val="0"/>
            </c:dLbl>
            <c:dLbl>
              <c:idx val="6"/>
              <c:layout>
                <c:manualLayout>
                  <c:x val="-4.6109517061807145E-2"/>
                  <c:y val="-6.7297581493165101E-2"/>
                </c:manualLayout>
              </c:layout>
              <c:showLegendKey val="0"/>
              <c:showVal val="1"/>
              <c:showCatName val="0"/>
              <c:showSerName val="0"/>
              <c:showPercent val="0"/>
              <c:showBubbleSize val="0"/>
            </c:dLbl>
            <c:numFmt formatCode="0.000" sourceLinked="0"/>
            <c:spPr>
              <a:solidFill>
                <a:schemeClr val="bg1">
                  <a:lumMod val="95000"/>
                </a:schemeClr>
              </a:solidFill>
            </c:spPr>
            <c:txPr>
              <a:bodyPr/>
              <a:lstStyle/>
              <a:p>
                <a:pPr>
                  <a:defRPr b="1">
                    <a:solidFill>
                      <a:srgbClr val="FF00FF"/>
                    </a:solidFill>
                  </a:defRPr>
                </a:pPr>
                <a:endParaRPr lang="ar-IQ"/>
              </a:p>
            </c:txPr>
            <c:showLegendKey val="0"/>
            <c:showVal val="1"/>
            <c:showCatName val="0"/>
            <c:showSerName val="0"/>
            <c:showPercent val="0"/>
            <c:showBubbleSize val="0"/>
            <c:showLeaderLines val="0"/>
          </c:dLbls>
          <c:cat>
            <c:strRef>
              <c:f>[1]Sheet2!$B$1:$G$1</c:f>
              <c:strCache>
                <c:ptCount val="6"/>
                <c:pt idx="0">
                  <c:v> 9/7</c:v>
                </c:pt>
                <c:pt idx="1">
                  <c:v> 10/7</c:v>
                </c:pt>
                <c:pt idx="2">
                  <c:v> 13/7</c:v>
                </c:pt>
                <c:pt idx="3">
                  <c:v> 15/7</c:v>
                </c:pt>
                <c:pt idx="4">
                  <c:v> 16/7</c:v>
                </c:pt>
                <c:pt idx="5">
                  <c:v> 17/7</c:v>
                </c:pt>
              </c:strCache>
            </c:strRef>
          </c:cat>
          <c:val>
            <c:numRef>
              <c:f>[1]Sheet2!$B$2:$G$2</c:f>
              <c:numCache>
                <c:formatCode>General</c:formatCode>
                <c:ptCount val="6"/>
                <c:pt idx="0">
                  <c:v>2547632502</c:v>
                </c:pt>
                <c:pt idx="1">
                  <c:v>31409626110</c:v>
                </c:pt>
                <c:pt idx="2">
                  <c:v>984489339</c:v>
                </c:pt>
                <c:pt idx="3">
                  <c:v>1218327177</c:v>
                </c:pt>
                <c:pt idx="4">
                  <c:v>859564766</c:v>
                </c:pt>
                <c:pt idx="5">
                  <c:v>251646180</c:v>
                </c:pt>
              </c:numCache>
            </c:numRef>
          </c:val>
          <c:smooth val="0"/>
        </c:ser>
        <c:dLbls>
          <c:showLegendKey val="0"/>
          <c:showVal val="0"/>
          <c:showCatName val="0"/>
          <c:showSerName val="0"/>
          <c:showPercent val="0"/>
          <c:showBubbleSize val="0"/>
        </c:dLbls>
        <c:marker val="1"/>
        <c:smooth val="0"/>
        <c:axId val="31303936"/>
        <c:axId val="31318016"/>
      </c:lineChart>
      <c:catAx>
        <c:axId val="31303936"/>
        <c:scaling>
          <c:orientation val="minMax"/>
        </c:scaling>
        <c:delete val="0"/>
        <c:axPos val="b"/>
        <c:majorTickMark val="out"/>
        <c:minorTickMark val="none"/>
        <c:tickLblPos val="nextTo"/>
        <c:txPr>
          <a:bodyPr/>
          <a:lstStyle/>
          <a:p>
            <a:pPr>
              <a:defRPr b="1"/>
            </a:pPr>
            <a:endParaRPr lang="ar-IQ"/>
          </a:p>
        </c:txPr>
        <c:crossAx val="31318016"/>
        <c:crosses val="autoZero"/>
        <c:auto val="1"/>
        <c:lblAlgn val="ctr"/>
        <c:lblOffset val="100"/>
        <c:noMultiLvlLbl val="0"/>
      </c:catAx>
      <c:valAx>
        <c:axId val="31318016"/>
        <c:scaling>
          <c:orientation val="minMax"/>
        </c:scaling>
        <c:delete val="0"/>
        <c:axPos val="l"/>
        <c:majorGridlines/>
        <c:numFmt formatCode="0" sourceLinked="0"/>
        <c:majorTickMark val="out"/>
        <c:minorTickMark val="none"/>
        <c:tickLblPos val="nextTo"/>
        <c:txPr>
          <a:bodyPr/>
          <a:lstStyle/>
          <a:p>
            <a:pPr>
              <a:defRPr b="1"/>
            </a:pPr>
            <a:endParaRPr lang="ar-IQ"/>
          </a:p>
        </c:txPr>
        <c:crossAx val="31303936"/>
        <c:crosses val="autoZero"/>
        <c:crossBetween val="between"/>
        <c:dispUnits>
          <c:builtInUnit val="millions"/>
          <c:dispUnitsLbl>
            <c:layout>
              <c:manualLayout>
                <c:xMode val="edge"/>
                <c:yMode val="edge"/>
                <c:x val="8.0446584590314289E-3"/>
                <c:y val="0.36818566448910101"/>
              </c:manualLayout>
            </c:layout>
          </c:dispUnitsLbl>
        </c:dispUnits>
      </c:valAx>
    </c:plotArea>
    <c:plotVisOnly val="1"/>
    <c:dispBlanksAs val="gap"/>
    <c:showDLblsOverMax val="0"/>
  </c:chart>
  <c:txPr>
    <a:bodyPr/>
    <a:lstStyle/>
    <a:p>
      <a:pPr>
        <a:defRPr sz="1200">
          <a:solidFill>
            <a:schemeClr val="tx2"/>
          </a:solidFill>
        </a:defRPr>
      </a:pPr>
      <a:endParaRPr lang="ar-IQ"/>
    </a:p>
  </c:txPr>
  <c:printSettings>
    <c:headerFooter/>
    <c:pageMargins b="0.75000000000000866" l="0.70000000000000062" r="0.70000000000000062" t="0.750000000000008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solidFill>
                  <a:schemeClr val="tx2"/>
                </a:solidFill>
              </a:defRPr>
            </a:pPr>
            <a:r>
              <a:rPr lang="ar-IQ" sz="1400">
                <a:solidFill>
                  <a:schemeClr val="tx2"/>
                </a:solidFill>
              </a:rPr>
              <a:t>القيمة المتداولة (مليون دينار)</a:t>
            </a:r>
          </a:p>
        </c:rich>
      </c:tx>
      <c:layout>
        <c:manualLayout>
          <c:xMode val="edge"/>
          <c:yMode val="edge"/>
          <c:x val="0.40282872598844333"/>
          <c:y val="2.3323615160349854E-2"/>
        </c:manualLayout>
      </c:layout>
      <c:overlay val="0"/>
    </c:title>
    <c:autoTitleDeleted val="0"/>
    <c:plotArea>
      <c:layout>
        <c:manualLayout>
          <c:layoutTarget val="inner"/>
          <c:xMode val="edge"/>
          <c:yMode val="edge"/>
          <c:x val="0.13741145145633507"/>
          <c:y val="0.24634365489589874"/>
          <c:w val="0.83376142224576155"/>
          <c:h val="0.65644284047828438"/>
        </c:manualLayout>
      </c:layout>
      <c:lineChart>
        <c:grouping val="stacked"/>
        <c:varyColors val="0"/>
        <c:ser>
          <c:idx val="0"/>
          <c:order val="0"/>
          <c:tx>
            <c:strRef>
              <c:f>[1]Sheet3!$A$2</c:f>
              <c:strCache>
                <c:ptCount val="1"/>
                <c:pt idx="0">
                  <c:v>القيمة المتداولة</c:v>
                </c:pt>
              </c:strCache>
            </c:strRef>
          </c:tx>
          <c:marker>
            <c:spPr>
              <a:solidFill>
                <a:srgbClr val="FF00FF"/>
              </a:solidFill>
            </c:spPr>
          </c:marker>
          <c:dLbls>
            <c:dLbl>
              <c:idx val="0"/>
              <c:layout>
                <c:manualLayout>
                  <c:x val="-5.1072312684829493E-2"/>
                  <c:y val="-0.10088523025530899"/>
                </c:manualLayout>
              </c:layout>
              <c:showLegendKey val="0"/>
              <c:showVal val="1"/>
              <c:showCatName val="0"/>
              <c:showSerName val="0"/>
              <c:showPercent val="0"/>
              <c:showBubbleSize val="0"/>
            </c:dLbl>
            <c:dLbl>
              <c:idx val="1"/>
              <c:layout>
                <c:manualLayout>
                  <c:x val="4.530946367926279E-3"/>
                  <c:y val="-2.2302212223472066E-2"/>
                </c:manualLayout>
              </c:layout>
              <c:showLegendKey val="0"/>
              <c:showVal val="1"/>
              <c:showCatName val="0"/>
              <c:showSerName val="0"/>
              <c:showPercent val="0"/>
              <c:showBubbleSize val="0"/>
            </c:dLbl>
            <c:dLbl>
              <c:idx val="2"/>
              <c:layout>
                <c:manualLayout>
                  <c:x val="-6.2184977589390903E-3"/>
                  <c:y val="-6.3176534751337901E-2"/>
                </c:manualLayout>
              </c:layout>
              <c:showLegendKey val="0"/>
              <c:showVal val="1"/>
              <c:showCatName val="0"/>
              <c:showSerName val="0"/>
              <c:showPercent val="0"/>
              <c:showBubbleSize val="0"/>
            </c:dLbl>
            <c:dLbl>
              <c:idx val="3"/>
              <c:layout>
                <c:manualLayout>
                  <c:x val="-4.5563464223106172E-3"/>
                  <c:y val="-6.2368340321096227E-2"/>
                </c:manualLayout>
              </c:layout>
              <c:showLegendKey val="0"/>
              <c:showVal val="1"/>
              <c:showCatName val="0"/>
              <c:showSerName val="0"/>
              <c:showPercent val="0"/>
              <c:showBubbleSize val="0"/>
            </c:dLbl>
            <c:dLbl>
              <c:idx val="4"/>
              <c:layout>
                <c:manualLayout>
                  <c:x val="-7.7625388426803884E-3"/>
                  <c:y val="-7.1201554351160656E-2"/>
                </c:manualLayout>
              </c:layout>
              <c:showLegendKey val="0"/>
              <c:showVal val="1"/>
              <c:showCatName val="0"/>
              <c:showSerName val="0"/>
              <c:showPercent val="0"/>
              <c:showBubbleSize val="0"/>
            </c:dLbl>
            <c:dLbl>
              <c:idx val="5"/>
              <c:layout>
                <c:manualLayout>
                  <c:x val="-1.5573646311416224E-2"/>
                  <c:y val="-7.2046761026037395E-2"/>
                </c:manualLayout>
              </c:layout>
              <c:showLegendKey val="0"/>
              <c:showVal val="1"/>
              <c:showCatName val="0"/>
              <c:showSerName val="0"/>
              <c:showPercent val="0"/>
              <c:showBubbleSize val="0"/>
            </c:dLbl>
            <c:dLbl>
              <c:idx val="6"/>
              <c:layout>
                <c:manualLayout>
                  <c:x val="-3.5851472471191324E-2"/>
                  <c:y val="-8.7962962962963548E-2"/>
                </c:manualLayout>
              </c:layout>
              <c:showLegendKey val="0"/>
              <c:showVal val="1"/>
              <c:showCatName val="0"/>
              <c:showSerName val="0"/>
              <c:showPercent val="0"/>
              <c:showBubbleSize val="0"/>
            </c:dLbl>
            <c:numFmt formatCode="0.000" sourceLinked="0"/>
            <c:spPr>
              <a:solidFill>
                <a:schemeClr val="bg1">
                  <a:lumMod val="95000"/>
                </a:schemeClr>
              </a:solidFill>
            </c:spPr>
            <c:txPr>
              <a:bodyPr/>
              <a:lstStyle/>
              <a:p>
                <a:pPr>
                  <a:defRPr sz="1200" b="1">
                    <a:solidFill>
                      <a:srgbClr val="FF00FF"/>
                    </a:solidFill>
                  </a:defRPr>
                </a:pPr>
                <a:endParaRPr lang="ar-IQ"/>
              </a:p>
            </c:txPr>
            <c:showLegendKey val="0"/>
            <c:showVal val="1"/>
            <c:showCatName val="0"/>
            <c:showSerName val="0"/>
            <c:showPercent val="0"/>
            <c:showBubbleSize val="0"/>
            <c:showLeaderLines val="0"/>
          </c:dLbls>
          <c:cat>
            <c:strRef>
              <c:f>[1]Sheet3!$B$1:$G$1</c:f>
              <c:strCache>
                <c:ptCount val="6"/>
                <c:pt idx="0">
                  <c:v> 9/7</c:v>
                </c:pt>
                <c:pt idx="1">
                  <c:v> 10/7</c:v>
                </c:pt>
                <c:pt idx="2">
                  <c:v> 13/7</c:v>
                </c:pt>
                <c:pt idx="3">
                  <c:v> 15/7</c:v>
                </c:pt>
                <c:pt idx="4">
                  <c:v> 16/7</c:v>
                </c:pt>
                <c:pt idx="5">
                  <c:v> 17/7</c:v>
                </c:pt>
              </c:strCache>
            </c:strRef>
          </c:cat>
          <c:val>
            <c:numRef>
              <c:f>[1]Sheet3!$B$2:$G$2</c:f>
              <c:numCache>
                <c:formatCode>General</c:formatCode>
                <c:ptCount val="6"/>
                <c:pt idx="0">
                  <c:v>2468924407</c:v>
                </c:pt>
                <c:pt idx="1">
                  <c:v>57385869081</c:v>
                </c:pt>
                <c:pt idx="2">
                  <c:v>1105685303</c:v>
                </c:pt>
                <c:pt idx="3">
                  <c:v>1395640096</c:v>
                </c:pt>
                <c:pt idx="4">
                  <c:v>892827067</c:v>
                </c:pt>
                <c:pt idx="5">
                  <c:v>320529970</c:v>
                </c:pt>
              </c:numCache>
            </c:numRef>
          </c:val>
          <c:smooth val="0"/>
        </c:ser>
        <c:dLbls>
          <c:showLegendKey val="0"/>
          <c:showVal val="0"/>
          <c:showCatName val="0"/>
          <c:showSerName val="0"/>
          <c:showPercent val="0"/>
          <c:showBubbleSize val="0"/>
        </c:dLbls>
        <c:marker val="1"/>
        <c:smooth val="0"/>
        <c:axId val="31691136"/>
        <c:axId val="31692672"/>
      </c:lineChart>
      <c:catAx>
        <c:axId val="31691136"/>
        <c:scaling>
          <c:orientation val="minMax"/>
        </c:scaling>
        <c:delete val="0"/>
        <c:axPos val="b"/>
        <c:majorTickMark val="out"/>
        <c:minorTickMark val="none"/>
        <c:tickLblPos val="nextTo"/>
        <c:txPr>
          <a:bodyPr/>
          <a:lstStyle/>
          <a:p>
            <a:pPr>
              <a:defRPr sz="1200" b="1">
                <a:solidFill>
                  <a:schemeClr val="tx2"/>
                </a:solidFill>
              </a:defRPr>
            </a:pPr>
            <a:endParaRPr lang="ar-IQ"/>
          </a:p>
        </c:txPr>
        <c:crossAx val="31692672"/>
        <c:crosses val="autoZero"/>
        <c:auto val="1"/>
        <c:lblAlgn val="ctr"/>
        <c:lblOffset val="100"/>
        <c:noMultiLvlLbl val="0"/>
      </c:catAx>
      <c:valAx>
        <c:axId val="31692672"/>
        <c:scaling>
          <c:orientation val="minMax"/>
          <c:min val="10000"/>
        </c:scaling>
        <c:delete val="0"/>
        <c:axPos val="l"/>
        <c:majorGridlines/>
        <c:numFmt formatCode="0" sourceLinked="0"/>
        <c:majorTickMark val="out"/>
        <c:minorTickMark val="none"/>
        <c:tickLblPos val="nextTo"/>
        <c:txPr>
          <a:bodyPr/>
          <a:lstStyle/>
          <a:p>
            <a:pPr>
              <a:defRPr sz="1200" b="1">
                <a:solidFill>
                  <a:schemeClr val="tx2"/>
                </a:solidFill>
              </a:defRPr>
            </a:pPr>
            <a:endParaRPr lang="ar-IQ"/>
          </a:p>
        </c:txPr>
        <c:crossAx val="31691136"/>
        <c:crosses val="autoZero"/>
        <c:crossBetween val="between"/>
        <c:dispUnits>
          <c:builtInUnit val="millions"/>
          <c:dispUnitsLbl>
            <c:layout>
              <c:manualLayout>
                <c:xMode val="edge"/>
                <c:yMode val="edge"/>
                <c:x val="5.9610682357930048E-3"/>
                <c:y val="0.41352524811949531"/>
              </c:manualLayout>
            </c:layout>
            <c:txPr>
              <a:bodyPr/>
              <a:lstStyle/>
              <a:p>
                <a:pPr>
                  <a:defRPr sz="1200">
                    <a:solidFill>
                      <a:schemeClr val="tx2"/>
                    </a:solidFill>
                  </a:defRPr>
                </a:pPr>
                <a:endParaRPr lang="ar-IQ"/>
              </a:p>
            </c:txPr>
          </c:dispUnitsLbl>
        </c:dispUnits>
      </c:valAx>
    </c:plotArea>
    <c:plotVisOnly val="1"/>
    <c:dispBlanksAs val="zero"/>
    <c:showDLblsOverMax val="0"/>
  </c:chart>
  <c:printSettings>
    <c:headerFooter/>
    <c:pageMargins b="0.75000000000000888" l="0.70000000000000062" r="0.70000000000000062" t="0.750000000000008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171450</xdr:colOff>
      <xdr:row>0</xdr:row>
      <xdr:rowOff>0</xdr:rowOff>
    </xdr:from>
    <xdr:to>
      <xdr:col>3</xdr:col>
      <xdr:colOff>219075</xdr:colOff>
      <xdr:row>2</xdr:row>
      <xdr:rowOff>219075</xdr:rowOff>
    </xdr:to>
    <xdr:pic>
      <xdr:nvPicPr>
        <xdr:cNvPr id="8286215" name="Picture 2"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4623200" y="0"/>
          <a:ext cx="16954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647700</xdr:colOff>
      <xdr:row>0</xdr:row>
      <xdr:rowOff>114300</xdr:rowOff>
    </xdr:from>
    <xdr:to>
      <xdr:col>5</xdr:col>
      <xdr:colOff>1371600</xdr:colOff>
      <xdr:row>3</xdr:row>
      <xdr:rowOff>161925</xdr:rowOff>
    </xdr:to>
    <xdr:pic>
      <xdr:nvPicPr>
        <xdr:cNvPr id="3"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74459725" y="114300"/>
          <a:ext cx="1962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xdr:row>
      <xdr:rowOff>38100</xdr:rowOff>
    </xdr:from>
    <xdr:to>
      <xdr:col>0</xdr:col>
      <xdr:colOff>6496050</xdr:colOff>
      <xdr:row>17</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18</xdr:row>
      <xdr:rowOff>9525</xdr:rowOff>
    </xdr:from>
    <xdr:to>
      <xdr:col>0</xdr:col>
      <xdr:colOff>6505575</xdr:colOff>
      <xdr:row>33</xdr:row>
      <xdr:rowOff>104774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33</xdr:row>
      <xdr:rowOff>142875</xdr:rowOff>
    </xdr:from>
    <xdr:to>
      <xdr:col>0</xdr:col>
      <xdr:colOff>6515100</xdr:colOff>
      <xdr:row>50</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576;&#1610;&#1575;&#1606;&#1610;17-7-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ow r="1">
          <cell r="B1" t="str">
            <v xml:space="preserve"> 2/7</v>
          </cell>
          <cell r="C1" t="str">
            <v xml:space="preserve"> 3/7</v>
          </cell>
          <cell r="D1" t="str">
            <v xml:space="preserve"> 6/7</v>
          </cell>
          <cell r="E1" t="str">
            <v xml:space="preserve"> 7/7</v>
          </cell>
          <cell r="F1" t="str">
            <v xml:space="preserve"> 8/7</v>
          </cell>
          <cell r="G1" t="str">
            <v xml:space="preserve"> 9/7</v>
          </cell>
          <cell r="H1" t="str">
            <v xml:space="preserve"> 10/7</v>
          </cell>
          <cell r="I1" t="str">
            <v xml:space="preserve"> 13/7</v>
          </cell>
          <cell r="J1" t="str">
            <v xml:space="preserve"> 15/7</v>
          </cell>
          <cell r="K1" t="str">
            <v xml:space="preserve"> 16/7</v>
          </cell>
          <cell r="L1" t="str">
            <v xml:space="preserve"> 17/7</v>
          </cell>
        </row>
        <row r="2">
          <cell r="A2">
            <v>2014</v>
          </cell>
          <cell r="B2">
            <v>95.27</v>
          </cell>
          <cell r="C2">
            <v>95.32</v>
          </cell>
          <cell r="D2">
            <v>95.07</v>
          </cell>
          <cell r="E2">
            <v>95.54</v>
          </cell>
          <cell r="F2">
            <v>95.08</v>
          </cell>
          <cell r="G2">
            <v>94.79</v>
          </cell>
          <cell r="H2">
            <v>95.07</v>
          </cell>
          <cell r="I2">
            <v>95.35</v>
          </cell>
          <cell r="J2">
            <v>94.93</v>
          </cell>
          <cell r="K2">
            <v>94.97</v>
          </cell>
          <cell r="L2">
            <v>95.07</v>
          </cell>
        </row>
      </sheetData>
      <sheetData sheetId="1">
        <row r="1">
          <cell r="B1" t="str">
            <v xml:space="preserve"> 9/7</v>
          </cell>
          <cell r="C1" t="str">
            <v xml:space="preserve"> 10/7</v>
          </cell>
          <cell r="D1" t="str">
            <v xml:space="preserve"> 13/7</v>
          </cell>
          <cell r="E1" t="str">
            <v xml:space="preserve"> 15/7</v>
          </cell>
          <cell r="F1" t="str">
            <v xml:space="preserve"> 16/7</v>
          </cell>
          <cell r="G1" t="str">
            <v xml:space="preserve"> 17/7</v>
          </cell>
        </row>
        <row r="2">
          <cell r="A2" t="str">
            <v>عدد الاسهم</v>
          </cell>
          <cell r="B2">
            <v>2547632502</v>
          </cell>
          <cell r="C2">
            <v>31409626110</v>
          </cell>
          <cell r="D2">
            <v>984489339</v>
          </cell>
          <cell r="E2">
            <v>1218327177</v>
          </cell>
          <cell r="F2">
            <v>859564766</v>
          </cell>
          <cell r="G2">
            <v>251646180</v>
          </cell>
        </row>
      </sheetData>
      <sheetData sheetId="2">
        <row r="1">
          <cell r="B1" t="str">
            <v xml:space="preserve"> 9/7</v>
          </cell>
          <cell r="C1" t="str">
            <v xml:space="preserve"> 10/7</v>
          </cell>
          <cell r="D1" t="str">
            <v xml:space="preserve"> 13/7</v>
          </cell>
          <cell r="E1" t="str">
            <v xml:space="preserve"> 15/7</v>
          </cell>
          <cell r="F1" t="str">
            <v xml:space="preserve"> 16/7</v>
          </cell>
          <cell r="G1" t="str">
            <v xml:space="preserve"> 17/7</v>
          </cell>
        </row>
        <row r="2">
          <cell r="A2" t="str">
            <v>القيمة المتداولة</v>
          </cell>
          <cell r="B2">
            <v>2468924407</v>
          </cell>
          <cell r="C2">
            <v>57385869081</v>
          </cell>
          <cell r="D2">
            <v>1105685303</v>
          </cell>
          <cell r="E2">
            <v>1395640096</v>
          </cell>
          <cell r="F2">
            <v>892827067</v>
          </cell>
          <cell r="G2">
            <v>320529970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rightToLeft="1" tabSelected="1" topLeftCell="B79" zoomScaleNormal="100" workbookViewId="0">
      <selection activeCell="N8" sqref="N8:N9"/>
    </sheetView>
  </sheetViews>
  <sheetFormatPr defaultRowHeight="14.25"/>
  <cols>
    <col min="1" max="1" width="1.125" style="21" hidden="1" customWidth="1"/>
    <col min="2" max="2" width="15.375" customWidth="1"/>
    <col min="3" max="3" width="6.25" customWidth="1"/>
    <col min="4" max="5" width="6.375" customWidth="1"/>
    <col min="6" max="6" width="6.75" customWidth="1"/>
    <col min="7" max="8" width="6.625" customWidth="1"/>
    <col min="9" max="10" width="6.25" customWidth="1"/>
    <col min="11" max="11" width="5.875" customWidth="1"/>
    <col min="12" max="12" width="7.75" customWidth="1"/>
    <col min="13" max="13" width="12.375" customWidth="1"/>
    <col min="14" max="14" width="15.625" customWidth="1"/>
    <col min="15" max="15" width="18.25" customWidth="1"/>
  </cols>
  <sheetData>
    <row r="1" spans="2:16" ht="20.100000000000001" customHeight="1"/>
    <row r="2" spans="2:16" s="41" customFormat="1" ht="20.100000000000001" customHeight="1"/>
    <row r="3" spans="2:16" s="41" customFormat="1" ht="15.95" customHeight="1"/>
    <row r="4" spans="2:16" ht="27" customHeight="1">
      <c r="B4" s="1" t="s">
        <v>0</v>
      </c>
      <c r="C4" s="1"/>
      <c r="D4" s="1"/>
      <c r="E4" s="1"/>
    </row>
    <row r="5" spans="2:16" ht="18" customHeight="1">
      <c r="B5" s="2" t="s">
        <v>237</v>
      </c>
      <c r="C5" s="2"/>
      <c r="D5" s="2"/>
      <c r="E5" s="2"/>
      <c r="F5" s="2"/>
      <c r="J5" s="3"/>
      <c r="L5" s="3" t="s">
        <v>1</v>
      </c>
      <c r="M5" s="3"/>
    </row>
    <row r="6" spans="2:16" ht="23.25" customHeight="1">
      <c r="B6" s="2" t="s">
        <v>238</v>
      </c>
      <c r="C6" s="2"/>
      <c r="D6" s="2"/>
      <c r="L6" s="77" t="s">
        <v>134</v>
      </c>
      <c r="M6" s="77"/>
      <c r="N6" s="56">
        <v>95.07</v>
      </c>
    </row>
    <row r="7" spans="2:16" ht="20.100000000000001" customHeight="1">
      <c r="H7" s="8"/>
      <c r="L7" s="4" t="s">
        <v>2</v>
      </c>
      <c r="N7" s="56">
        <v>0.11</v>
      </c>
    </row>
    <row r="8" spans="2:16" ht="20.100000000000001" customHeight="1">
      <c r="L8" s="4" t="s">
        <v>3</v>
      </c>
      <c r="M8" s="7"/>
      <c r="N8" s="50">
        <f>N66</f>
        <v>320529970</v>
      </c>
    </row>
    <row r="9" spans="2:16" ht="20.100000000000001" customHeight="1">
      <c r="F9" s="8"/>
      <c r="G9" s="8"/>
      <c r="J9" s="14"/>
      <c r="L9" s="4" t="s">
        <v>4</v>
      </c>
      <c r="M9" s="7"/>
      <c r="N9" s="50">
        <f>M66</f>
        <v>251646180</v>
      </c>
    </row>
    <row r="10" spans="2:16" ht="20.100000000000001" customHeight="1">
      <c r="I10" s="8"/>
      <c r="J10" s="8"/>
      <c r="L10" s="3" t="s">
        <v>5</v>
      </c>
      <c r="N10" s="19">
        <f>L66</f>
        <v>226</v>
      </c>
    </row>
    <row r="11" spans="2:16" ht="20.100000000000001" customHeight="1">
      <c r="H11" s="8"/>
      <c r="I11" s="8"/>
      <c r="J11" s="8"/>
      <c r="K11" s="20"/>
      <c r="L11" s="4" t="s">
        <v>6</v>
      </c>
      <c r="N11" s="19">
        <v>74</v>
      </c>
    </row>
    <row r="12" spans="2:16" ht="20.100000000000001" customHeight="1">
      <c r="G12" s="8"/>
      <c r="H12" s="8"/>
      <c r="I12" s="8"/>
      <c r="J12" s="8"/>
      <c r="K12" s="20"/>
      <c r="L12" s="4" t="s">
        <v>7</v>
      </c>
      <c r="N12" s="19">
        <v>31</v>
      </c>
    </row>
    <row r="13" spans="2:16" ht="20.100000000000001" customHeight="1">
      <c r="H13" s="8"/>
      <c r="I13" s="8"/>
      <c r="J13" s="8"/>
      <c r="K13" s="8"/>
      <c r="L13" s="4" t="s">
        <v>8</v>
      </c>
      <c r="N13" s="19">
        <v>6</v>
      </c>
      <c r="P13" s="42"/>
    </row>
    <row r="14" spans="2:16" ht="20.100000000000001" customHeight="1">
      <c r="H14" s="14"/>
      <c r="I14" s="8"/>
      <c r="J14" s="8"/>
      <c r="K14" s="8"/>
      <c r="L14" s="4" t="s">
        <v>9</v>
      </c>
      <c r="N14" s="19">
        <v>13</v>
      </c>
      <c r="P14" s="42"/>
    </row>
    <row r="15" spans="2:16" ht="20.100000000000001" customHeight="1">
      <c r="I15" s="14"/>
      <c r="J15" s="8"/>
      <c r="K15" s="20"/>
      <c r="L15" s="4" t="s">
        <v>10</v>
      </c>
      <c r="N15" s="19">
        <v>7</v>
      </c>
    </row>
    <row r="16" spans="2:16" ht="20.100000000000001" customHeight="1">
      <c r="I16" s="8"/>
      <c r="J16" s="8"/>
      <c r="K16" s="8"/>
      <c r="L16" s="4" t="s">
        <v>11</v>
      </c>
      <c r="N16" s="18">
        <v>6</v>
      </c>
      <c r="P16" s="42"/>
    </row>
    <row r="17" spans="2:15" ht="20.100000000000001" customHeight="1">
      <c r="L17" s="5" t="s">
        <v>12</v>
      </c>
      <c r="N17" s="18">
        <v>30</v>
      </c>
    </row>
    <row r="18" spans="2:15" ht="35.25" customHeight="1">
      <c r="B18" s="9" t="s">
        <v>13</v>
      </c>
      <c r="C18" s="6" t="s">
        <v>14</v>
      </c>
      <c r="D18" s="6" t="s">
        <v>15</v>
      </c>
      <c r="E18" s="6" t="s">
        <v>16</v>
      </c>
      <c r="F18" s="6" t="s">
        <v>17</v>
      </c>
      <c r="G18" s="6" t="s">
        <v>18</v>
      </c>
      <c r="H18" s="6" t="s">
        <v>19</v>
      </c>
      <c r="I18" s="6" t="s">
        <v>20</v>
      </c>
      <c r="J18" s="6" t="s">
        <v>21</v>
      </c>
      <c r="K18" s="6" t="s">
        <v>22</v>
      </c>
      <c r="L18" s="6" t="s">
        <v>5</v>
      </c>
      <c r="M18" s="6" t="s">
        <v>23</v>
      </c>
      <c r="N18" s="6" t="s">
        <v>24</v>
      </c>
    </row>
    <row r="19" spans="2:15" ht="20.100000000000001" customHeight="1">
      <c r="B19" s="74" t="s">
        <v>25</v>
      </c>
      <c r="C19" s="75"/>
      <c r="D19" s="75"/>
      <c r="E19" s="75"/>
      <c r="F19" s="75"/>
      <c r="G19" s="75"/>
      <c r="H19" s="75"/>
      <c r="I19" s="75"/>
      <c r="J19" s="75"/>
      <c r="K19" s="75"/>
      <c r="L19" s="75"/>
      <c r="M19" s="75"/>
      <c r="N19" s="76"/>
    </row>
    <row r="20" spans="2:15" s="31" customFormat="1" ht="20.100000000000001" customHeight="1">
      <c r="B20" s="11" t="s">
        <v>118</v>
      </c>
      <c r="C20" s="11" t="s">
        <v>119</v>
      </c>
      <c r="D20" s="24">
        <v>0.66</v>
      </c>
      <c r="E20" s="24">
        <v>0.66</v>
      </c>
      <c r="F20" s="24">
        <v>0.66</v>
      </c>
      <c r="G20" s="24">
        <v>0.66</v>
      </c>
      <c r="H20" s="24">
        <v>0.66</v>
      </c>
      <c r="I20" s="24">
        <v>0.66</v>
      </c>
      <c r="J20" s="24">
        <v>0.66</v>
      </c>
      <c r="K20" s="23">
        <v>0</v>
      </c>
      <c r="L20" s="22">
        <v>3</v>
      </c>
      <c r="M20" s="26">
        <v>4503571</v>
      </c>
      <c r="N20" s="26">
        <v>2972357</v>
      </c>
      <c r="O20" s="41"/>
    </row>
    <row r="21" spans="2:15" s="21" customFormat="1" ht="20.100000000000001" customHeight="1">
      <c r="B21" s="11" t="s">
        <v>107</v>
      </c>
      <c r="C21" s="11" t="s">
        <v>108</v>
      </c>
      <c r="D21" s="24">
        <v>0.94</v>
      </c>
      <c r="E21" s="24">
        <v>0.94</v>
      </c>
      <c r="F21" s="24">
        <v>0.94</v>
      </c>
      <c r="G21" s="24">
        <v>0.94</v>
      </c>
      <c r="H21" s="24">
        <v>0.94</v>
      </c>
      <c r="I21" s="24">
        <v>0.94</v>
      </c>
      <c r="J21" s="24">
        <v>0.94</v>
      </c>
      <c r="K21" s="23">
        <v>0</v>
      </c>
      <c r="L21" s="22">
        <v>5</v>
      </c>
      <c r="M21" s="26">
        <v>2126849</v>
      </c>
      <c r="N21" s="26">
        <v>1999238</v>
      </c>
      <c r="O21" s="41"/>
    </row>
    <row r="22" spans="2:15" s="41" customFormat="1" ht="20.100000000000001" customHeight="1">
      <c r="B22" s="11" t="s">
        <v>207</v>
      </c>
      <c r="C22" s="11" t="s">
        <v>206</v>
      </c>
      <c r="D22" s="24">
        <v>0.78</v>
      </c>
      <c r="E22" s="24">
        <v>0.8</v>
      </c>
      <c r="F22" s="24">
        <v>0.78</v>
      </c>
      <c r="G22" s="24">
        <v>0.8</v>
      </c>
      <c r="H22" s="24">
        <v>0.7</v>
      </c>
      <c r="I22" s="24">
        <v>0.8</v>
      </c>
      <c r="J22" s="24">
        <v>0.75</v>
      </c>
      <c r="K22" s="23">
        <v>6.67</v>
      </c>
      <c r="L22" s="22">
        <v>8</v>
      </c>
      <c r="M22" s="26">
        <v>22000000</v>
      </c>
      <c r="N22" s="26">
        <v>17493926</v>
      </c>
    </row>
    <row r="23" spans="2:15" s="41" customFormat="1" ht="20.100000000000001" customHeight="1">
      <c r="B23" s="11" t="s">
        <v>152</v>
      </c>
      <c r="C23" s="11" t="s">
        <v>83</v>
      </c>
      <c r="D23" s="24">
        <v>1.07</v>
      </c>
      <c r="E23" s="24">
        <v>1.07</v>
      </c>
      <c r="F23" s="24">
        <v>1.07</v>
      </c>
      <c r="G23" s="24">
        <v>1.07</v>
      </c>
      <c r="H23" s="24">
        <v>1.07</v>
      </c>
      <c r="I23" s="24">
        <v>1.07</v>
      </c>
      <c r="J23" s="24">
        <v>1.07</v>
      </c>
      <c r="K23" s="23">
        <v>0</v>
      </c>
      <c r="L23" s="22">
        <v>8</v>
      </c>
      <c r="M23" s="26">
        <v>15250000</v>
      </c>
      <c r="N23" s="26">
        <v>16317500</v>
      </c>
    </row>
    <row r="24" spans="2:15" s="41" customFormat="1" ht="20.100000000000001" customHeight="1">
      <c r="B24" s="11" t="s">
        <v>54</v>
      </c>
      <c r="C24" s="11" t="s">
        <v>65</v>
      </c>
      <c r="D24" s="24">
        <v>0.93</v>
      </c>
      <c r="E24" s="24">
        <v>0.93</v>
      </c>
      <c r="F24" s="24">
        <v>0.93</v>
      </c>
      <c r="G24" s="24">
        <v>0.93</v>
      </c>
      <c r="H24" s="24">
        <v>0.92</v>
      </c>
      <c r="I24" s="24">
        <v>0.93</v>
      </c>
      <c r="J24" s="24">
        <v>0.92</v>
      </c>
      <c r="K24" s="23">
        <v>1.0900000000000001</v>
      </c>
      <c r="L24" s="22">
        <v>7</v>
      </c>
      <c r="M24" s="26">
        <v>10500000</v>
      </c>
      <c r="N24" s="26">
        <v>9765000</v>
      </c>
    </row>
    <row r="25" spans="2:15" s="41" customFormat="1" ht="19.5" customHeight="1">
      <c r="B25" s="11" t="s">
        <v>144</v>
      </c>
      <c r="C25" s="11" t="s">
        <v>145</v>
      </c>
      <c r="D25" s="24">
        <v>0.44</v>
      </c>
      <c r="E25" s="24">
        <v>0.44</v>
      </c>
      <c r="F25" s="24">
        <v>0.44</v>
      </c>
      <c r="G25" s="24">
        <v>0.44</v>
      </c>
      <c r="H25" s="24">
        <v>0.44</v>
      </c>
      <c r="I25" s="24">
        <v>0.44</v>
      </c>
      <c r="J25" s="24">
        <v>0.44</v>
      </c>
      <c r="K25" s="23">
        <v>0</v>
      </c>
      <c r="L25" s="22">
        <v>4</v>
      </c>
      <c r="M25" s="26">
        <v>14460855</v>
      </c>
      <c r="N25" s="26">
        <v>6362776</v>
      </c>
    </row>
    <row r="26" spans="2:15" s="41" customFormat="1" ht="19.5" customHeight="1">
      <c r="B26" s="11" t="s">
        <v>216</v>
      </c>
      <c r="C26" s="11" t="s">
        <v>215</v>
      </c>
      <c r="D26" s="24">
        <v>0.86</v>
      </c>
      <c r="E26" s="24">
        <v>0.87</v>
      </c>
      <c r="F26" s="24">
        <v>0.85</v>
      </c>
      <c r="G26" s="24">
        <v>0.86</v>
      </c>
      <c r="H26" s="24">
        <v>0.86</v>
      </c>
      <c r="I26" s="24">
        <v>0.85</v>
      </c>
      <c r="J26" s="24">
        <v>0.85</v>
      </c>
      <c r="K26" s="23">
        <v>0</v>
      </c>
      <c r="L26" s="22">
        <v>29</v>
      </c>
      <c r="M26" s="26">
        <v>72079470</v>
      </c>
      <c r="N26" s="26">
        <v>61675090</v>
      </c>
    </row>
    <row r="27" spans="2:15" s="41" customFormat="1" ht="20.100000000000001" customHeight="1">
      <c r="B27" s="11" t="s">
        <v>195</v>
      </c>
      <c r="C27" s="11" t="s">
        <v>194</v>
      </c>
      <c r="D27" s="24">
        <v>1.84</v>
      </c>
      <c r="E27" s="24">
        <v>1.84</v>
      </c>
      <c r="F27" s="24">
        <v>1.8</v>
      </c>
      <c r="G27" s="24">
        <v>1.8</v>
      </c>
      <c r="H27" s="24">
        <v>1.8</v>
      </c>
      <c r="I27" s="24">
        <v>1.8</v>
      </c>
      <c r="J27" s="24">
        <v>1.8</v>
      </c>
      <c r="K27" s="23">
        <v>0</v>
      </c>
      <c r="L27" s="22">
        <v>5</v>
      </c>
      <c r="M27" s="26">
        <v>6050000</v>
      </c>
      <c r="N27" s="26">
        <v>10901000</v>
      </c>
    </row>
    <row r="28" spans="2:15" s="41" customFormat="1" ht="20.100000000000001" customHeight="1">
      <c r="B28" s="11" t="s">
        <v>150</v>
      </c>
      <c r="C28" s="11" t="s">
        <v>149</v>
      </c>
      <c r="D28" s="24">
        <v>1.1399999999999999</v>
      </c>
      <c r="E28" s="24">
        <v>1.1499999999999999</v>
      </c>
      <c r="F28" s="24">
        <v>1.1399999999999999</v>
      </c>
      <c r="G28" s="24">
        <v>1.1499999999999999</v>
      </c>
      <c r="H28" s="24">
        <v>1.1499999999999999</v>
      </c>
      <c r="I28" s="24">
        <v>1.1499999999999999</v>
      </c>
      <c r="J28" s="24">
        <v>1.1399999999999999</v>
      </c>
      <c r="K28" s="23">
        <v>0.88</v>
      </c>
      <c r="L28" s="22">
        <v>6</v>
      </c>
      <c r="M28" s="26">
        <v>21000000</v>
      </c>
      <c r="N28" s="26">
        <v>24090000</v>
      </c>
    </row>
    <row r="29" spans="2:15" s="41" customFormat="1" ht="20.100000000000001" customHeight="1">
      <c r="B29" s="11" t="s">
        <v>66</v>
      </c>
      <c r="C29" s="11" t="s">
        <v>69</v>
      </c>
      <c r="D29" s="24">
        <v>0.7</v>
      </c>
      <c r="E29" s="24">
        <v>0.7</v>
      </c>
      <c r="F29" s="24">
        <v>0.7</v>
      </c>
      <c r="G29" s="24">
        <v>0.7</v>
      </c>
      <c r="H29" s="24">
        <v>0.7</v>
      </c>
      <c r="I29" s="24">
        <v>0.7</v>
      </c>
      <c r="J29" s="24">
        <v>0.7</v>
      </c>
      <c r="K29" s="23">
        <v>0</v>
      </c>
      <c r="L29" s="22">
        <v>7</v>
      </c>
      <c r="M29" s="26">
        <v>20250000</v>
      </c>
      <c r="N29" s="26">
        <v>14175000</v>
      </c>
    </row>
    <row r="30" spans="2:15" s="41" customFormat="1" ht="20.100000000000001" customHeight="1">
      <c r="B30" s="11" t="s">
        <v>125</v>
      </c>
      <c r="C30" s="11" t="s">
        <v>126</v>
      </c>
      <c r="D30" s="24">
        <v>0.65</v>
      </c>
      <c r="E30" s="24">
        <v>0.65</v>
      </c>
      <c r="F30" s="24">
        <v>0.65</v>
      </c>
      <c r="G30" s="24">
        <v>0.65</v>
      </c>
      <c r="H30" s="24">
        <v>0.66</v>
      </c>
      <c r="I30" s="24">
        <v>0.65</v>
      </c>
      <c r="J30" s="24">
        <v>0.66</v>
      </c>
      <c r="K30" s="23">
        <v>-1.52</v>
      </c>
      <c r="L30" s="22">
        <v>1</v>
      </c>
      <c r="M30" s="26">
        <v>50000</v>
      </c>
      <c r="N30" s="26">
        <v>32500</v>
      </c>
    </row>
    <row r="31" spans="2:15" s="21" customFormat="1" ht="20.100000000000001" customHeight="1">
      <c r="B31" s="72" t="s">
        <v>26</v>
      </c>
      <c r="C31" s="73"/>
      <c r="D31" s="69"/>
      <c r="E31" s="70"/>
      <c r="F31" s="70"/>
      <c r="G31" s="70"/>
      <c r="H31" s="70"/>
      <c r="I31" s="70"/>
      <c r="J31" s="70"/>
      <c r="K31" s="71"/>
      <c r="L31" s="22">
        <v>83</v>
      </c>
      <c r="M31" s="26">
        <v>188270745</v>
      </c>
      <c r="N31" s="26">
        <v>165784387</v>
      </c>
    </row>
    <row r="32" spans="2:15" s="41" customFormat="1" ht="20.100000000000001" customHeight="1">
      <c r="B32" s="74" t="s">
        <v>248</v>
      </c>
      <c r="C32" s="75"/>
      <c r="D32" s="75"/>
      <c r="E32" s="75"/>
      <c r="F32" s="75"/>
      <c r="G32" s="75"/>
      <c r="H32" s="75"/>
      <c r="I32" s="75"/>
      <c r="J32" s="75"/>
      <c r="K32" s="75"/>
      <c r="L32" s="75"/>
      <c r="M32" s="75"/>
      <c r="N32" s="76"/>
    </row>
    <row r="33" spans="2:15" s="41" customFormat="1" ht="20.100000000000001" customHeight="1">
      <c r="B33" s="11" t="s">
        <v>186</v>
      </c>
      <c r="C33" s="11" t="s">
        <v>185</v>
      </c>
      <c r="D33" s="24">
        <v>1.2</v>
      </c>
      <c r="E33" s="24">
        <v>1.2</v>
      </c>
      <c r="F33" s="24">
        <v>1.2</v>
      </c>
      <c r="G33" s="24">
        <v>1.2</v>
      </c>
      <c r="H33" s="24">
        <v>1.3</v>
      </c>
      <c r="I33" s="24">
        <v>1.2</v>
      </c>
      <c r="J33" s="24">
        <v>1.3</v>
      </c>
      <c r="K33" s="23">
        <v>-7.69</v>
      </c>
      <c r="L33" s="22">
        <v>4</v>
      </c>
      <c r="M33" s="26">
        <v>2350000</v>
      </c>
      <c r="N33" s="26">
        <v>2820000</v>
      </c>
    </row>
    <row r="34" spans="2:15" s="41" customFormat="1" ht="20.100000000000001" customHeight="1">
      <c r="B34" s="72" t="s">
        <v>249</v>
      </c>
      <c r="C34" s="73"/>
      <c r="D34" s="69"/>
      <c r="E34" s="70"/>
      <c r="F34" s="70"/>
      <c r="G34" s="70"/>
      <c r="H34" s="70"/>
      <c r="I34" s="70"/>
      <c r="J34" s="70"/>
      <c r="K34" s="71"/>
      <c r="L34" s="22">
        <v>4</v>
      </c>
      <c r="M34" s="26">
        <v>2350000</v>
      </c>
      <c r="N34" s="26">
        <v>2820000</v>
      </c>
    </row>
    <row r="35" spans="2:15" s="41" customFormat="1" ht="20.100000000000001" customHeight="1">
      <c r="B35" s="74" t="s">
        <v>151</v>
      </c>
      <c r="C35" s="75"/>
      <c r="D35" s="75"/>
      <c r="E35" s="75"/>
      <c r="F35" s="75"/>
      <c r="G35" s="75"/>
      <c r="H35" s="75"/>
      <c r="I35" s="75"/>
      <c r="J35" s="75"/>
      <c r="K35" s="75"/>
      <c r="L35" s="75"/>
      <c r="M35" s="75"/>
      <c r="N35" s="76"/>
    </row>
    <row r="36" spans="2:15" s="41" customFormat="1" ht="20.100000000000001" customHeight="1">
      <c r="B36" s="11" t="s">
        <v>71</v>
      </c>
      <c r="C36" s="11" t="s">
        <v>72</v>
      </c>
      <c r="D36" s="24">
        <v>1.2</v>
      </c>
      <c r="E36" s="24">
        <v>1.2</v>
      </c>
      <c r="F36" s="24">
        <v>1.2</v>
      </c>
      <c r="G36" s="24">
        <v>1.2</v>
      </c>
      <c r="H36" s="24">
        <v>1.2</v>
      </c>
      <c r="I36" s="24">
        <v>1.2</v>
      </c>
      <c r="J36" s="24">
        <v>1.2</v>
      </c>
      <c r="K36" s="23">
        <v>0</v>
      </c>
      <c r="L36" s="22">
        <v>1</v>
      </c>
      <c r="M36" s="26">
        <v>2300000</v>
      </c>
      <c r="N36" s="26">
        <v>2760000</v>
      </c>
    </row>
    <row r="37" spans="2:15" s="41" customFormat="1" ht="20.100000000000001" customHeight="1">
      <c r="B37" s="72" t="s">
        <v>250</v>
      </c>
      <c r="C37" s="73"/>
      <c r="D37" s="69"/>
      <c r="E37" s="70"/>
      <c r="F37" s="70"/>
      <c r="G37" s="70"/>
      <c r="H37" s="70"/>
      <c r="I37" s="70"/>
      <c r="J37" s="70"/>
      <c r="K37" s="71"/>
      <c r="L37" s="22">
        <v>1</v>
      </c>
      <c r="M37" s="26">
        <v>2300000</v>
      </c>
      <c r="N37" s="26">
        <v>2760000</v>
      </c>
    </row>
    <row r="38" spans="2:15" s="41" customFormat="1" ht="20.100000000000001" customHeight="1">
      <c r="B38" s="74" t="s">
        <v>29</v>
      </c>
      <c r="C38" s="75"/>
      <c r="D38" s="75"/>
      <c r="E38" s="75"/>
      <c r="F38" s="75"/>
      <c r="G38" s="75"/>
      <c r="H38" s="75"/>
      <c r="I38" s="75"/>
      <c r="J38" s="75"/>
      <c r="K38" s="75"/>
      <c r="L38" s="75"/>
      <c r="M38" s="75"/>
      <c r="N38" s="76"/>
    </row>
    <row r="39" spans="2:15" s="31" customFormat="1" ht="20.100000000000001" customHeight="1">
      <c r="B39" s="11" t="s">
        <v>135</v>
      </c>
      <c r="C39" s="11" t="s">
        <v>136</v>
      </c>
      <c r="D39" s="24">
        <v>1.76</v>
      </c>
      <c r="E39" s="24">
        <v>1.79</v>
      </c>
      <c r="F39" s="24">
        <v>1.76</v>
      </c>
      <c r="G39" s="24">
        <v>1.78</v>
      </c>
      <c r="H39" s="24">
        <v>1.78</v>
      </c>
      <c r="I39" s="24">
        <v>1.79</v>
      </c>
      <c r="J39" s="24">
        <v>1.78</v>
      </c>
      <c r="K39" s="23">
        <v>0.56000000000000005</v>
      </c>
      <c r="L39" s="22">
        <v>8</v>
      </c>
      <c r="M39" s="26">
        <v>5835000</v>
      </c>
      <c r="N39" s="26">
        <v>10389600</v>
      </c>
      <c r="O39" s="41"/>
    </row>
    <row r="40" spans="2:15" s="32" customFormat="1" ht="20.100000000000001" customHeight="1">
      <c r="B40" s="11" t="s">
        <v>131</v>
      </c>
      <c r="C40" s="11" t="s">
        <v>130</v>
      </c>
      <c r="D40" s="24">
        <v>1.47</v>
      </c>
      <c r="E40" s="24">
        <v>1.47</v>
      </c>
      <c r="F40" s="24">
        <v>1.47</v>
      </c>
      <c r="G40" s="24">
        <v>1.47</v>
      </c>
      <c r="H40" s="24">
        <v>1.45</v>
      </c>
      <c r="I40" s="24">
        <v>1.47</v>
      </c>
      <c r="J40" s="24">
        <v>1.47</v>
      </c>
      <c r="K40" s="23">
        <v>0</v>
      </c>
      <c r="L40" s="22">
        <v>1</v>
      </c>
      <c r="M40" s="26">
        <v>140834</v>
      </c>
      <c r="N40" s="26">
        <v>207026</v>
      </c>
      <c r="O40" s="41"/>
    </row>
    <row r="41" spans="2:15" s="41" customFormat="1" ht="20.100000000000001" customHeight="1">
      <c r="B41" s="72" t="s">
        <v>30</v>
      </c>
      <c r="C41" s="73"/>
      <c r="D41" s="69"/>
      <c r="E41" s="70"/>
      <c r="F41" s="70"/>
      <c r="G41" s="70"/>
      <c r="H41" s="70"/>
      <c r="I41" s="70"/>
      <c r="J41" s="70"/>
      <c r="K41" s="71"/>
      <c r="L41" s="22">
        <v>9</v>
      </c>
      <c r="M41" s="26">
        <v>5975834</v>
      </c>
      <c r="N41" s="26">
        <v>10596626</v>
      </c>
    </row>
    <row r="42" spans="2:15" s="41" customFormat="1" ht="20.100000000000001" customHeight="1">
      <c r="B42" s="74" t="s">
        <v>31</v>
      </c>
      <c r="C42" s="75"/>
      <c r="D42" s="75"/>
      <c r="E42" s="75"/>
      <c r="F42" s="75"/>
      <c r="G42" s="75"/>
      <c r="H42" s="75"/>
      <c r="I42" s="75"/>
      <c r="J42" s="75"/>
      <c r="K42" s="75"/>
      <c r="L42" s="75"/>
      <c r="M42" s="75"/>
      <c r="N42" s="76"/>
    </row>
    <row r="43" spans="2:15" s="41" customFormat="1" ht="20.100000000000001" customHeight="1">
      <c r="B43" s="11" t="s">
        <v>174</v>
      </c>
      <c r="C43" s="11" t="s">
        <v>173</v>
      </c>
      <c r="D43" s="24">
        <v>0.65</v>
      </c>
      <c r="E43" s="24">
        <v>0.65</v>
      </c>
      <c r="F43" s="24">
        <v>0.64</v>
      </c>
      <c r="G43" s="24">
        <v>0.64</v>
      </c>
      <c r="H43" s="24">
        <v>0.65</v>
      </c>
      <c r="I43" s="24">
        <v>0.64</v>
      </c>
      <c r="J43" s="24">
        <v>0.65</v>
      </c>
      <c r="K43" s="23">
        <v>-1.54</v>
      </c>
      <c r="L43" s="22">
        <v>13</v>
      </c>
      <c r="M43" s="26">
        <v>15379238</v>
      </c>
      <c r="N43" s="26">
        <v>9882712</v>
      </c>
    </row>
    <row r="44" spans="2:15" s="41" customFormat="1" ht="20.100000000000001" customHeight="1">
      <c r="B44" s="11" t="s">
        <v>211</v>
      </c>
      <c r="C44" s="11" t="s">
        <v>212</v>
      </c>
      <c r="D44" s="24">
        <v>3.25</v>
      </c>
      <c r="E44" s="24">
        <v>3.25</v>
      </c>
      <c r="F44" s="24">
        <v>3.25</v>
      </c>
      <c r="G44" s="24">
        <v>3.25</v>
      </c>
      <c r="H44" s="24">
        <v>3.25</v>
      </c>
      <c r="I44" s="24">
        <v>3.25</v>
      </c>
      <c r="J44" s="24">
        <v>3.25</v>
      </c>
      <c r="K44" s="23">
        <v>0</v>
      </c>
      <c r="L44" s="22">
        <v>10</v>
      </c>
      <c r="M44" s="26">
        <v>880000</v>
      </c>
      <c r="N44" s="26">
        <v>2860000</v>
      </c>
    </row>
    <row r="45" spans="2:15" s="41" customFormat="1" ht="20.100000000000001" customHeight="1">
      <c r="B45" s="11" t="s">
        <v>209</v>
      </c>
      <c r="C45" s="11" t="s">
        <v>208</v>
      </c>
      <c r="D45" s="24">
        <v>2.4500000000000002</v>
      </c>
      <c r="E45" s="24">
        <v>2.46</v>
      </c>
      <c r="F45" s="24">
        <v>2.42</v>
      </c>
      <c r="G45" s="24">
        <v>2.44</v>
      </c>
      <c r="H45" s="24">
        <v>2.52</v>
      </c>
      <c r="I45" s="24">
        <v>2.4500000000000002</v>
      </c>
      <c r="J45" s="24">
        <v>2.5</v>
      </c>
      <c r="K45" s="23">
        <v>-2</v>
      </c>
      <c r="L45" s="22">
        <v>37</v>
      </c>
      <c r="M45" s="26">
        <v>19750000</v>
      </c>
      <c r="N45" s="26">
        <v>48136150</v>
      </c>
    </row>
    <row r="46" spans="2:15" s="41" customFormat="1" ht="20.100000000000001" customHeight="1">
      <c r="B46" s="11" t="s">
        <v>116</v>
      </c>
      <c r="C46" s="11" t="s">
        <v>117</v>
      </c>
      <c r="D46" s="24">
        <v>0.76</v>
      </c>
      <c r="E46" s="24">
        <v>0.76</v>
      </c>
      <c r="F46" s="24">
        <v>0.75</v>
      </c>
      <c r="G46" s="24">
        <v>0.76</v>
      </c>
      <c r="H46" s="24">
        <v>0.73</v>
      </c>
      <c r="I46" s="24">
        <v>0.75</v>
      </c>
      <c r="J46" s="24">
        <v>0.77</v>
      </c>
      <c r="K46" s="23">
        <v>-2.6</v>
      </c>
      <c r="L46" s="22">
        <v>3</v>
      </c>
      <c r="M46" s="26">
        <v>1500000</v>
      </c>
      <c r="N46" s="26">
        <v>1135000</v>
      </c>
    </row>
    <row r="47" spans="2:15" s="41" customFormat="1" ht="20.100000000000001" customHeight="1">
      <c r="B47" s="11" t="s">
        <v>110</v>
      </c>
      <c r="C47" s="11" t="s">
        <v>109</v>
      </c>
      <c r="D47" s="24">
        <v>1.21</v>
      </c>
      <c r="E47" s="24">
        <v>1.21</v>
      </c>
      <c r="F47" s="24">
        <v>1.2</v>
      </c>
      <c r="G47" s="24">
        <v>1.2</v>
      </c>
      <c r="H47" s="24">
        <v>1.21</v>
      </c>
      <c r="I47" s="24">
        <v>1.2</v>
      </c>
      <c r="J47" s="24">
        <v>1.21</v>
      </c>
      <c r="K47" s="23">
        <v>-0.83</v>
      </c>
      <c r="L47" s="22">
        <v>6</v>
      </c>
      <c r="M47" s="26">
        <v>2000000</v>
      </c>
      <c r="N47" s="26">
        <v>2405500</v>
      </c>
    </row>
    <row r="48" spans="2:15" s="41" customFormat="1" ht="20.100000000000001" customHeight="1">
      <c r="B48" s="11" t="s">
        <v>154</v>
      </c>
      <c r="C48" s="11" t="s">
        <v>155</v>
      </c>
      <c r="D48" s="24">
        <v>1.17</v>
      </c>
      <c r="E48" s="24">
        <v>1.17</v>
      </c>
      <c r="F48" s="24">
        <v>1.1499999999999999</v>
      </c>
      <c r="G48" s="24">
        <v>1.1599999999999999</v>
      </c>
      <c r="H48" s="24">
        <v>1.1599999999999999</v>
      </c>
      <c r="I48" s="24">
        <v>1.1499999999999999</v>
      </c>
      <c r="J48" s="24">
        <v>1.17</v>
      </c>
      <c r="K48" s="23">
        <v>-1.71</v>
      </c>
      <c r="L48" s="22">
        <v>4</v>
      </c>
      <c r="M48" s="26">
        <v>5139000</v>
      </c>
      <c r="N48" s="26">
        <v>5950050</v>
      </c>
    </row>
    <row r="49" spans="2:15" s="41" customFormat="1" ht="20.100000000000001" customHeight="1">
      <c r="B49" s="72" t="s">
        <v>32</v>
      </c>
      <c r="C49" s="73"/>
      <c r="D49" s="69"/>
      <c r="E49" s="70"/>
      <c r="F49" s="70"/>
      <c r="G49" s="70"/>
      <c r="H49" s="70"/>
      <c r="I49" s="70"/>
      <c r="J49" s="70"/>
      <c r="K49" s="71"/>
      <c r="L49" s="22">
        <v>73</v>
      </c>
      <c r="M49" s="26">
        <v>44648238</v>
      </c>
      <c r="N49" s="26">
        <v>70369412</v>
      </c>
    </row>
    <row r="50" spans="2:15" s="31" customFormat="1" ht="20.100000000000001" customHeight="1">
      <c r="B50" s="74" t="s">
        <v>36</v>
      </c>
      <c r="C50" s="75"/>
      <c r="D50" s="75"/>
      <c r="E50" s="75"/>
      <c r="F50" s="75"/>
      <c r="G50" s="75"/>
      <c r="H50" s="75"/>
      <c r="I50" s="75"/>
      <c r="J50" s="75"/>
      <c r="K50" s="75"/>
      <c r="L50" s="75"/>
      <c r="M50" s="75"/>
      <c r="N50" s="76"/>
    </row>
    <row r="51" spans="2:15" s="41" customFormat="1" ht="20.100000000000001" customHeight="1">
      <c r="B51" s="11" t="s">
        <v>175</v>
      </c>
      <c r="C51" s="11" t="s">
        <v>176</v>
      </c>
      <c r="D51" s="24">
        <v>16</v>
      </c>
      <c r="E51" s="24">
        <v>16.5</v>
      </c>
      <c r="F51" s="24">
        <v>16</v>
      </c>
      <c r="G51" s="24">
        <v>16.3</v>
      </c>
      <c r="H51" s="24">
        <v>16.05</v>
      </c>
      <c r="I51" s="24">
        <v>16.5</v>
      </c>
      <c r="J51" s="24">
        <v>16.100000000000001</v>
      </c>
      <c r="K51" s="23">
        <v>2.48</v>
      </c>
      <c r="L51" s="22">
        <v>23</v>
      </c>
      <c r="M51" s="26">
        <v>2118363</v>
      </c>
      <c r="N51" s="26">
        <v>34532532</v>
      </c>
    </row>
    <row r="52" spans="2:15" s="41" customFormat="1" ht="20.100000000000001" customHeight="1">
      <c r="B52" s="11" t="s">
        <v>120</v>
      </c>
      <c r="C52" s="11" t="s">
        <v>121</v>
      </c>
      <c r="D52" s="24">
        <v>75</v>
      </c>
      <c r="E52" s="24">
        <v>75</v>
      </c>
      <c r="F52" s="24">
        <v>75</v>
      </c>
      <c r="G52" s="24">
        <v>75</v>
      </c>
      <c r="H52" s="24">
        <v>79.760000000000005</v>
      </c>
      <c r="I52" s="24">
        <v>75</v>
      </c>
      <c r="J52" s="24">
        <v>80</v>
      </c>
      <c r="K52" s="23">
        <v>-6.25</v>
      </c>
      <c r="L52" s="22">
        <v>1</v>
      </c>
      <c r="M52" s="26">
        <v>10000</v>
      </c>
      <c r="N52" s="26">
        <v>750000</v>
      </c>
    </row>
    <row r="53" spans="2:15" s="41" customFormat="1" ht="20.100000000000001" customHeight="1">
      <c r="B53" s="11" t="s">
        <v>159</v>
      </c>
      <c r="C53" s="11" t="s">
        <v>158</v>
      </c>
      <c r="D53" s="24">
        <v>15</v>
      </c>
      <c r="E53" s="24">
        <v>15.5</v>
      </c>
      <c r="F53" s="24">
        <v>15</v>
      </c>
      <c r="G53" s="24">
        <v>15.39</v>
      </c>
      <c r="H53" s="24">
        <v>15.05</v>
      </c>
      <c r="I53" s="24">
        <v>15.5</v>
      </c>
      <c r="J53" s="24">
        <v>15.05</v>
      </c>
      <c r="K53" s="23">
        <v>2.99</v>
      </c>
      <c r="L53" s="22">
        <v>7</v>
      </c>
      <c r="M53" s="26">
        <v>168000</v>
      </c>
      <c r="N53" s="26">
        <v>2585013</v>
      </c>
    </row>
    <row r="54" spans="2:15" s="41" customFormat="1" ht="20.100000000000001" customHeight="1">
      <c r="B54" s="11" t="s">
        <v>67</v>
      </c>
      <c r="C54" s="11" t="s">
        <v>68</v>
      </c>
      <c r="D54" s="24">
        <v>6.4</v>
      </c>
      <c r="E54" s="24">
        <v>6.4</v>
      </c>
      <c r="F54" s="24">
        <v>6.36</v>
      </c>
      <c r="G54" s="24">
        <v>6.37</v>
      </c>
      <c r="H54" s="24">
        <v>7.06</v>
      </c>
      <c r="I54" s="24">
        <v>6.36</v>
      </c>
      <c r="J54" s="24">
        <v>7.06</v>
      </c>
      <c r="K54" s="23">
        <v>-9.92</v>
      </c>
      <c r="L54" s="22">
        <v>2</v>
      </c>
      <c r="M54" s="26">
        <v>600000</v>
      </c>
      <c r="N54" s="26">
        <v>3821000</v>
      </c>
    </row>
    <row r="55" spans="2:15" s="41" customFormat="1" ht="20.100000000000001" customHeight="1">
      <c r="B55" s="11" t="s">
        <v>62</v>
      </c>
      <c r="C55" s="11" t="s">
        <v>64</v>
      </c>
      <c r="D55" s="24">
        <v>6</v>
      </c>
      <c r="E55" s="24">
        <v>6</v>
      </c>
      <c r="F55" s="24">
        <v>6</v>
      </c>
      <c r="G55" s="24">
        <v>6</v>
      </c>
      <c r="H55" s="24">
        <v>6.56</v>
      </c>
      <c r="I55" s="24">
        <v>6</v>
      </c>
      <c r="J55" s="24">
        <v>6.5</v>
      </c>
      <c r="K55" s="23">
        <v>-7.69</v>
      </c>
      <c r="L55" s="22">
        <v>1</v>
      </c>
      <c r="M55" s="26">
        <v>100000</v>
      </c>
      <c r="N55" s="26">
        <v>600000</v>
      </c>
    </row>
    <row r="56" spans="2:15" s="41" customFormat="1" ht="20.100000000000001" customHeight="1">
      <c r="B56" s="11" t="s">
        <v>114</v>
      </c>
      <c r="C56" s="11" t="s">
        <v>115</v>
      </c>
      <c r="D56" s="24">
        <v>1.75</v>
      </c>
      <c r="E56" s="24">
        <v>1.75</v>
      </c>
      <c r="F56" s="24">
        <v>1.71</v>
      </c>
      <c r="G56" s="24">
        <v>1.73</v>
      </c>
      <c r="H56" s="24">
        <v>1.75</v>
      </c>
      <c r="I56" s="24">
        <v>1.71</v>
      </c>
      <c r="J56" s="24">
        <v>1.75</v>
      </c>
      <c r="K56" s="23">
        <v>-2.29</v>
      </c>
      <c r="L56" s="22">
        <v>4</v>
      </c>
      <c r="M56" s="26">
        <v>2260000</v>
      </c>
      <c r="N56" s="26">
        <v>3918000</v>
      </c>
    </row>
    <row r="57" spans="2:15" s="41" customFormat="1" ht="20.100000000000001" customHeight="1">
      <c r="B57" s="11" t="s">
        <v>51</v>
      </c>
      <c r="C57" s="11" t="s">
        <v>52</v>
      </c>
      <c r="D57" s="24">
        <v>30</v>
      </c>
      <c r="E57" s="24">
        <v>30</v>
      </c>
      <c r="F57" s="24">
        <v>30</v>
      </c>
      <c r="G57" s="24">
        <v>30</v>
      </c>
      <c r="H57" s="24">
        <v>30</v>
      </c>
      <c r="I57" s="24">
        <v>30</v>
      </c>
      <c r="J57" s="24">
        <v>30</v>
      </c>
      <c r="K57" s="23">
        <v>0</v>
      </c>
      <c r="L57" s="22">
        <v>2</v>
      </c>
      <c r="M57" s="26">
        <v>25000</v>
      </c>
      <c r="N57" s="26">
        <v>750000</v>
      </c>
    </row>
    <row r="58" spans="2:15" s="32" customFormat="1" ht="20.100000000000001" customHeight="1">
      <c r="B58" s="72" t="s">
        <v>33</v>
      </c>
      <c r="C58" s="73"/>
      <c r="D58" s="69"/>
      <c r="E58" s="70"/>
      <c r="F58" s="70"/>
      <c r="G58" s="70"/>
      <c r="H58" s="70"/>
      <c r="I58" s="70"/>
      <c r="J58" s="70"/>
      <c r="K58" s="71"/>
      <c r="L58" s="22">
        <v>40</v>
      </c>
      <c r="M58" s="26">
        <v>5281363</v>
      </c>
      <c r="N58" s="26">
        <v>46956545</v>
      </c>
      <c r="O58" s="41"/>
    </row>
    <row r="59" spans="2:15" s="41" customFormat="1" ht="20.100000000000001" customHeight="1">
      <c r="B59" s="74" t="s">
        <v>146</v>
      </c>
      <c r="C59" s="75"/>
      <c r="D59" s="75"/>
      <c r="E59" s="75"/>
      <c r="F59" s="75"/>
      <c r="G59" s="75"/>
      <c r="H59" s="75"/>
      <c r="I59" s="75"/>
      <c r="J59" s="75"/>
      <c r="K59" s="75"/>
      <c r="L59" s="75"/>
      <c r="M59" s="75"/>
      <c r="N59" s="76"/>
    </row>
    <row r="60" spans="2:15" s="41" customFormat="1" ht="20.100000000000001" customHeight="1">
      <c r="B60" s="11" t="s">
        <v>157</v>
      </c>
      <c r="C60" s="11" t="s">
        <v>156</v>
      </c>
      <c r="D60" s="24">
        <v>7</v>
      </c>
      <c r="E60" s="24">
        <v>7</v>
      </c>
      <c r="F60" s="24">
        <v>6.32</v>
      </c>
      <c r="G60" s="24">
        <v>6.83</v>
      </c>
      <c r="H60" s="24">
        <v>7</v>
      </c>
      <c r="I60" s="24">
        <v>6.75</v>
      </c>
      <c r="J60" s="24">
        <v>7</v>
      </c>
      <c r="K60" s="23">
        <v>-3.57</v>
      </c>
      <c r="L60" s="22">
        <v>9</v>
      </c>
      <c r="M60" s="26">
        <v>2100000</v>
      </c>
      <c r="N60" s="26">
        <v>14348000</v>
      </c>
    </row>
    <row r="61" spans="2:15" s="41" customFormat="1" ht="20.100000000000001" customHeight="1">
      <c r="B61" s="11" t="s">
        <v>143</v>
      </c>
      <c r="C61" s="11" t="s">
        <v>122</v>
      </c>
      <c r="D61" s="24">
        <v>5.85</v>
      </c>
      <c r="E61" s="24">
        <v>5.85</v>
      </c>
      <c r="F61" s="24">
        <v>5.8</v>
      </c>
      <c r="G61" s="24">
        <v>5.84</v>
      </c>
      <c r="H61" s="24">
        <v>6</v>
      </c>
      <c r="I61" s="24">
        <v>5.85</v>
      </c>
      <c r="J61" s="24">
        <v>6</v>
      </c>
      <c r="K61" s="23">
        <v>-2.5</v>
      </c>
      <c r="L61" s="22">
        <v>3</v>
      </c>
      <c r="M61" s="26">
        <v>400000</v>
      </c>
      <c r="N61" s="26">
        <v>2335000</v>
      </c>
    </row>
    <row r="62" spans="2:15" s="41" customFormat="1" ht="20.100000000000001" customHeight="1">
      <c r="B62" s="72" t="s">
        <v>231</v>
      </c>
      <c r="C62" s="73"/>
      <c r="D62" s="69"/>
      <c r="E62" s="70"/>
      <c r="F62" s="70"/>
      <c r="G62" s="70"/>
      <c r="H62" s="70"/>
      <c r="I62" s="70"/>
      <c r="J62" s="70"/>
      <c r="K62" s="71"/>
      <c r="L62" s="22">
        <v>12</v>
      </c>
      <c r="M62" s="26">
        <v>2500000</v>
      </c>
      <c r="N62" s="26">
        <v>16683000</v>
      </c>
    </row>
    <row r="63" spans="2:15" s="41" customFormat="1" ht="20.100000000000001" customHeight="1">
      <c r="B63" s="74" t="s">
        <v>177</v>
      </c>
      <c r="C63" s="75"/>
      <c r="D63" s="75"/>
      <c r="E63" s="75"/>
      <c r="F63" s="75"/>
      <c r="G63" s="75"/>
      <c r="H63" s="75"/>
      <c r="I63" s="75"/>
      <c r="J63" s="75"/>
      <c r="K63" s="75"/>
      <c r="L63" s="75"/>
      <c r="M63" s="75"/>
      <c r="N63" s="76"/>
    </row>
    <row r="64" spans="2:15" s="41" customFormat="1" ht="20.100000000000001" customHeight="1">
      <c r="B64" s="11" t="s">
        <v>178</v>
      </c>
      <c r="C64" s="11" t="s">
        <v>179</v>
      </c>
      <c r="D64" s="24">
        <v>14.25</v>
      </c>
      <c r="E64" s="24">
        <v>14.25</v>
      </c>
      <c r="F64" s="24">
        <v>14.25</v>
      </c>
      <c r="G64" s="24">
        <v>14.25</v>
      </c>
      <c r="H64" s="24">
        <v>14.24</v>
      </c>
      <c r="I64" s="24">
        <v>14.25</v>
      </c>
      <c r="J64" s="24">
        <v>14.25</v>
      </c>
      <c r="K64" s="23">
        <v>0</v>
      </c>
      <c r="L64" s="22">
        <v>4</v>
      </c>
      <c r="M64" s="26">
        <v>320000</v>
      </c>
      <c r="N64" s="26">
        <v>4560000</v>
      </c>
      <c r="O64" s="42"/>
    </row>
    <row r="65" spans="1:15" s="41" customFormat="1" ht="20.100000000000001" customHeight="1">
      <c r="B65" s="72" t="s">
        <v>197</v>
      </c>
      <c r="C65" s="73"/>
      <c r="D65" s="69"/>
      <c r="E65" s="70"/>
      <c r="F65" s="70"/>
      <c r="G65" s="70"/>
      <c r="H65" s="70"/>
      <c r="I65" s="70"/>
      <c r="J65" s="70"/>
      <c r="K65" s="71"/>
      <c r="L65" s="22">
        <v>4</v>
      </c>
      <c r="M65" s="26">
        <v>320000</v>
      </c>
      <c r="N65" s="26">
        <v>4560000</v>
      </c>
      <c r="O65" s="42"/>
    </row>
    <row r="66" spans="1:15" s="41" customFormat="1" ht="20.100000000000001" customHeight="1">
      <c r="B66" s="61" t="s">
        <v>34</v>
      </c>
      <c r="C66" s="68"/>
      <c r="D66" s="69"/>
      <c r="E66" s="70"/>
      <c r="F66" s="70"/>
      <c r="G66" s="70"/>
      <c r="H66" s="70"/>
      <c r="I66" s="70"/>
      <c r="J66" s="70"/>
      <c r="K66" s="71"/>
      <c r="L66" s="22">
        <f>L31+L34+L37+L41+L49+L58+L62+L65</f>
        <v>226</v>
      </c>
      <c r="M66" s="26">
        <f t="shared" ref="M66:N66" si="0">M31+M34+M37+M41+M49+M58+M62+M65</f>
        <v>251646180</v>
      </c>
      <c r="N66" s="26">
        <f t="shared" si="0"/>
        <v>320529970</v>
      </c>
    </row>
    <row r="67" spans="1:15" s="41" customFormat="1" ht="20.100000000000001" customHeight="1">
      <c r="B67" s="67" t="s">
        <v>259</v>
      </c>
      <c r="C67" s="67"/>
      <c r="D67" s="67"/>
      <c r="E67" s="67"/>
      <c r="F67" s="67"/>
      <c r="G67" s="67"/>
      <c r="H67" s="67"/>
      <c r="I67" s="67"/>
      <c r="J67" s="67"/>
      <c r="K67" s="67"/>
      <c r="L67" s="67"/>
      <c r="M67" s="67"/>
      <c r="N67" s="67"/>
    </row>
    <row r="68" spans="1:15" s="31" customFormat="1" ht="20.100000000000001" customHeight="1">
      <c r="B68" s="66" t="s">
        <v>190</v>
      </c>
      <c r="C68" s="66"/>
      <c r="D68" s="66"/>
      <c r="E68" s="66"/>
      <c r="F68" s="66"/>
      <c r="G68" s="66"/>
      <c r="H68" s="12"/>
      <c r="I68" s="65" t="s">
        <v>193</v>
      </c>
      <c r="J68" s="65"/>
      <c r="K68" s="65"/>
      <c r="L68" s="65"/>
      <c r="M68" s="65"/>
      <c r="N68" s="65"/>
    </row>
    <row r="69" spans="1:15" s="21" customFormat="1" ht="20.100000000000001" customHeight="1">
      <c r="B69" s="28" t="s">
        <v>13</v>
      </c>
      <c r="C69" s="16" t="s">
        <v>20</v>
      </c>
      <c r="D69" s="17" t="s">
        <v>53</v>
      </c>
      <c r="E69" s="58" t="s">
        <v>23</v>
      </c>
      <c r="F69" s="59"/>
      <c r="G69" s="60"/>
      <c r="H69" s="15"/>
      <c r="I69" s="61" t="s">
        <v>13</v>
      </c>
      <c r="J69" s="62"/>
      <c r="K69" s="63"/>
      <c r="L69" s="24" t="s">
        <v>20</v>
      </c>
      <c r="M69" s="23" t="s">
        <v>22</v>
      </c>
      <c r="N69" s="43" t="s">
        <v>24</v>
      </c>
    </row>
    <row r="70" spans="1:15" s="13" customFormat="1" ht="20.100000000000001" customHeight="1">
      <c r="A70" s="21"/>
      <c r="B70" s="44" t="s">
        <v>244</v>
      </c>
      <c r="C70" s="45">
        <v>0.8</v>
      </c>
      <c r="D70" s="49">
        <v>6.67</v>
      </c>
      <c r="E70" s="58">
        <v>22000000</v>
      </c>
      <c r="F70" s="59">
        <v>22000000</v>
      </c>
      <c r="G70" s="60">
        <v>22000000</v>
      </c>
      <c r="H70" s="15"/>
      <c r="I70" s="64" t="s">
        <v>253</v>
      </c>
      <c r="J70" s="64" t="s">
        <v>253</v>
      </c>
      <c r="K70" s="64" t="s">
        <v>253</v>
      </c>
      <c r="L70" s="24">
        <v>6.36</v>
      </c>
      <c r="M70" s="48">
        <v>-9.92</v>
      </c>
      <c r="N70" s="51">
        <v>600000</v>
      </c>
      <c r="O70" s="42"/>
    </row>
    <row r="71" spans="1:15" s="13" customFormat="1" ht="20.100000000000001" customHeight="1">
      <c r="A71" s="21"/>
      <c r="B71" s="44" t="s">
        <v>159</v>
      </c>
      <c r="C71" s="45">
        <v>15.5</v>
      </c>
      <c r="D71" s="49">
        <v>2.99</v>
      </c>
      <c r="E71" s="58">
        <v>168000</v>
      </c>
      <c r="F71" s="59">
        <v>168000</v>
      </c>
      <c r="G71" s="60">
        <v>168000</v>
      </c>
      <c r="H71" s="15"/>
      <c r="I71" s="64" t="s">
        <v>256</v>
      </c>
      <c r="J71" s="64" t="s">
        <v>256</v>
      </c>
      <c r="K71" s="64" t="s">
        <v>256</v>
      </c>
      <c r="L71" s="24">
        <v>1.2</v>
      </c>
      <c r="M71" s="48">
        <v>-7.69</v>
      </c>
      <c r="N71" s="51">
        <v>2350000</v>
      </c>
      <c r="O71" s="42"/>
    </row>
    <row r="72" spans="1:15" s="13" customFormat="1" ht="20.100000000000001" customHeight="1">
      <c r="A72" s="21"/>
      <c r="B72" s="44" t="s">
        <v>175</v>
      </c>
      <c r="C72" s="45">
        <v>16.5</v>
      </c>
      <c r="D72" s="49">
        <v>2.48</v>
      </c>
      <c r="E72" s="58">
        <v>2118363</v>
      </c>
      <c r="F72" s="59">
        <v>2118363</v>
      </c>
      <c r="G72" s="60">
        <v>2118363</v>
      </c>
      <c r="H72" s="15"/>
      <c r="I72" s="64" t="s">
        <v>257</v>
      </c>
      <c r="J72" s="64" t="s">
        <v>254</v>
      </c>
      <c r="K72" s="64" t="s">
        <v>254</v>
      </c>
      <c r="L72" s="24">
        <v>6</v>
      </c>
      <c r="M72" s="48">
        <v>-7.69</v>
      </c>
      <c r="N72" s="51">
        <v>100000</v>
      </c>
      <c r="O72" s="42"/>
    </row>
    <row r="73" spans="1:15" s="7" customFormat="1" ht="20.100000000000001" customHeight="1">
      <c r="A73" s="21"/>
      <c r="B73" s="44" t="s">
        <v>54</v>
      </c>
      <c r="C73" s="45">
        <v>0.93</v>
      </c>
      <c r="D73" s="49">
        <v>1.0900000000000001</v>
      </c>
      <c r="E73" s="58">
        <v>10500000</v>
      </c>
      <c r="F73" s="59">
        <v>10500000</v>
      </c>
      <c r="G73" s="60">
        <v>10500000</v>
      </c>
      <c r="H73" s="15"/>
      <c r="I73" s="64" t="s">
        <v>120</v>
      </c>
      <c r="J73" s="64" t="s">
        <v>120</v>
      </c>
      <c r="K73" s="64" t="s">
        <v>120</v>
      </c>
      <c r="L73" s="24">
        <v>75</v>
      </c>
      <c r="M73" s="48">
        <v>-6.25</v>
      </c>
      <c r="N73" s="51">
        <v>10000</v>
      </c>
      <c r="O73" s="42"/>
    </row>
    <row r="74" spans="1:15" s="7" customFormat="1" ht="20.100000000000001" customHeight="1">
      <c r="A74" s="21"/>
      <c r="B74" s="44" t="s">
        <v>246</v>
      </c>
      <c r="C74" s="45">
        <v>1.1499999999999999</v>
      </c>
      <c r="D74" s="49">
        <v>0.88</v>
      </c>
      <c r="E74" s="58">
        <v>21000000</v>
      </c>
      <c r="F74" s="59">
        <v>21000000</v>
      </c>
      <c r="G74" s="60">
        <v>21000000</v>
      </c>
      <c r="H74" s="15"/>
      <c r="I74" s="64" t="s">
        <v>255</v>
      </c>
      <c r="J74" s="64" t="s">
        <v>255</v>
      </c>
      <c r="K74" s="64" t="s">
        <v>255</v>
      </c>
      <c r="L74" s="24">
        <v>6.75</v>
      </c>
      <c r="M74" s="48">
        <v>-3.57</v>
      </c>
      <c r="N74" s="51">
        <v>2100000</v>
      </c>
      <c r="O74" s="42"/>
    </row>
    <row r="75" spans="1:15" s="13" customFormat="1" ht="20.100000000000001" customHeight="1">
      <c r="A75" s="21"/>
      <c r="B75" s="65" t="s">
        <v>204</v>
      </c>
      <c r="C75" s="65"/>
      <c r="D75" s="65"/>
      <c r="E75" s="65"/>
      <c r="F75" s="65"/>
      <c r="G75" s="65"/>
      <c r="H75" s="15"/>
      <c r="I75" s="65" t="s">
        <v>205</v>
      </c>
      <c r="J75" s="65"/>
      <c r="K75" s="65"/>
      <c r="L75" s="65"/>
      <c r="M75" s="65"/>
      <c r="N75" s="65"/>
      <c r="O75" s="42"/>
    </row>
    <row r="76" spans="1:15" s="13" customFormat="1" ht="20.100000000000001" customHeight="1">
      <c r="A76" s="21"/>
      <c r="B76" s="28" t="s">
        <v>13</v>
      </c>
      <c r="C76" s="16" t="s">
        <v>20</v>
      </c>
      <c r="D76" s="17" t="s">
        <v>53</v>
      </c>
      <c r="E76" s="58" t="s">
        <v>23</v>
      </c>
      <c r="F76" s="59"/>
      <c r="G76" s="60"/>
      <c r="H76" s="15"/>
      <c r="I76" s="61" t="s">
        <v>13</v>
      </c>
      <c r="J76" s="62"/>
      <c r="K76" s="63"/>
      <c r="L76" s="24" t="s">
        <v>20</v>
      </c>
      <c r="M76" s="23" t="s">
        <v>22</v>
      </c>
      <c r="N76" s="47" t="s">
        <v>24</v>
      </c>
    </row>
    <row r="77" spans="1:15" s="13" customFormat="1" ht="20.100000000000001" customHeight="1">
      <c r="A77" s="21"/>
      <c r="B77" s="44" t="s">
        <v>245</v>
      </c>
      <c r="C77" s="45">
        <v>0.85</v>
      </c>
      <c r="D77" s="46">
        <v>0</v>
      </c>
      <c r="E77" s="58">
        <v>72079470</v>
      </c>
      <c r="F77" s="59">
        <v>72079470</v>
      </c>
      <c r="G77" s="60">
        <v>72079470</v>
      </c>
      <c r="H77" s="15"/>
      <c r="I77" s="64" t="s">
        <v>245</v>
      </c>
      <c r="J77" s="64" t="s">
        <v>245</v>
      </c>
      <c r="K77" s="64" t="s">
        <v>245</v>
      </c>
      <c r="L77" s="24">
        <v>0.85</v>
      </c>
      <c r="M77" s="23">
        <v>0</v>
      </c>
      <c r="N77" s="51">
        <v>61675090</v>
      </c>
    </row>
    <row r="78" spans="1:15" s="13" customFormat="1" ht="20.100000000000001" customHeight="1">
      <c r="A78" s="21"/>
      <c r="B78" s="44" t="s">
        <v>244</v>
      </c>
      <c r="C78" s="45">
        <v>0.8</v>
      </c>
      <c r="D78" s="46">
        <v>6.67</v>
      </c>
      <c r="E78" s="58">
        <v>22000000</v>
      </c>
      <c r="F78" s="59">
        <v>22000000</v>
      </c>
      <c r="G78" s="60">
        <v>22000000</v>
      </c>
      <c r="H78" s="15"/>
      <c r="I78" s="64" t="s">
        <v>258</v>
      </c>
      <c r="J78" s="64" t="s">
        <v>251</v>
      </c>
      <c r="K78" s="64" t="s">
        <v>251</v>
      </c>
      <c r="L78" s="24">
        <v>2.4500000000000002</v>
      </c>
      <c r="M78" s="23">
        <v>-2</v>
      </c>
      <c r="N78" s="51">
        <v>48136150</v>
      </c>
    </row>
    <row r="79" spans="1:15" s="13" customFormat="1" ht="20.100000000000001" customHeight="1">
      <c r="A79" s="21"/>
      <c r="B79" s="44" t="s">
        <v>246</v>
      </c>
      <c r="C79" s="45">
        <v>1.1499999999999999</v>
      </c>
      <c r="D79" s="46">
        <v>0.88</v>
      </c>
      <c r="E79" s="58">
        <v>21000000</v>
      </c>
      <c r="F79" s="59">
        <v>21000000</v>
      </c>
      <c r="G79" s="60">
        <v>21000000</v>
      </c>
      <c r="H79" s="15"/>
      <c r="I79" s="64" t="s">
        <v>175</v>
      </c>
      <c r="J79" s="64" t="s">
        <v>252</v>
      </c>
      <c r="K79" s="64" t="s">
        <v>252</v>
      </c>
      <c r="L79" s="24">
        <v>16.5</v>
      </c>
      <c r="M79" s="23">
        <v>2.48</v>
      </c>
      <c r="N79" s="51">
        <v>34532532</v>
      </c>
    </row>
    <row r="80" spans="1:15" s="13" customFormat="1" ht="20.100000000000001" customHeight="1">
      <c r="A80" s="21"/>
      <c r="B80" s="44" t="s">
        <v>247</v>
      </c>
      <c r="C80" s="45">
        <v>0.7</v>
      </c>
      <c r="D80" s="46">
        <v>0</v>
      </c>
      <c r="E80" s="58">
        <v>20250000</v>
      </c>
      <c r="F80" s="59">
        <v>20250000</v>
      </c>
      <c r="G80" s="60">
        <v>20250000</v>
      </c>
      <c r="H80" s="15"/>
      <c r="I80" s="64" t="s">
        <v>246</v>
      </c>
      <c r="J80" s="64" t="s">
        <v>246</v>
      </c>
      <c r="K80" s="64" t="s">
        <v>246</v>
      </c>
      <c r="L80" s="24">
        <v>1.1499999999999999</v>
      </c>
      <c r="M80" s="23">
        <v>0.88</v>
      </c>
      <c r="N80" s="51">
        <v>24090000</v>
      </c>
    </row>
    <row r="81" spans="1:14" s="31" customFormat="1" ht="20.100000000000001" customHeight="1">
      <c r="B81" s="44" t="s">
        <v>258</v>
      </c>
      <c r="C81" s="45">
        <v>2.4500000000000002</v>
      </c>
      <c r="D81" s="46">
        <v>-2</v>
      </c>
      <c r="E81" s="58">
        <v>19750000</v>
      </c>
      <c r="F81" s="59">
        <v>19750000</v>
      </c>
      <c r="G81" s="60">
        <v>19750000</v>
      </c>
      <c r="H81" s="15"/>
      <c r="I81" s="64" t="s">
        <v>244</v>
      </c>
      <c r="J81" s="64" t="s">
        <v>244</v>
      </c>
      <c r="K81" s="64" t="s">
        <v>244</v>
      </c>
      <c r="L81" s="24">
        <v>0.8</v>
      </c>
      <c r="M81" s="23">
        <v>6.67</v>
      </c>
      <c r="N81" s="51">
        <v>17493926</v>
      </c>
    </row>
    <row r="82" spans="1:14" s="13" customFormat="1" ht="20.100000000000001" customHeight="1">
      <c r="A82" s="21"/>
      <c r="B82" s="81"/>
      <c r="C82" s="81"/>
      <c r="D82" s="81"/>
      <c r="E82" s="81"/>
      <c r="F82" s="81"/>
      <c r="G82" s="81"/>
      <c r="H82" s="81"/>
      <c r="I82" s="81"/>
      <c r="J82" s="81"/>
      <c r="K82" s="81"/>
      <c r="L82" s="81"/>
      <c r="M82" s="81"/>
      <c r="N82" s="82"/>
    </row>
    <row r="83" spans="1:14" s="13" customFormat="1" ht="48" customHeight="1">
      <c r="A83" s="21"/>
      <c r="B83" s="30" t="s">
        <v>213</v>
      </c>
      <c r="C83" s="83" t="s">
        <v>214</v>
      </c>
      <c r="D83" s="84"/>
      <c r="E83" s="84"/>
      <c r="F83" s="84"/>
      <c r="G83" s="84"/>
      <c r="H83" s="84"/>
      <c r="I83" s="84"/>
      <c r="J83" s="84"/>
      <c r="K83" s="84"/>
      <c r="L83" s="84"/>
      <c r="M83" s="84"/>
      <c r="N83" s="85"/>
    </row>
    <row r="84" spans="1:14" s="41" customFormat="1" ht="56.25" customHeight="1">
      <c r="B84" s="30" t="s">
        <v>196</v>
      </c>
      <c r="C84" s="83" t="s">
        <v>230</v>
      </c>
      <c r="D84" s="84"/>
      <c r="E84" s="84"/>
      <c r="F84" s="84"/>
      <c r="G84" s="84"/>
      <c r="H84" s="84"/>
      <c r="I84" s="84"/>
      <c r="J84" s="84"/>
      <c r="K84" s="84"/>
      <c r="L84" s="84"/>
      <c r="M84" s="84"/>
      <c r="N84" s="85"/>
    </row>
    <row r="85" spans="1:14" s="41" customFormat="1" ht="56.25" customHeight="1">
      <c r="B85" s="30" t="s">
        <v>191</v>
      </c>
      <c r="C85" s="83" t="s">
        <v>243</v>
      </c>
      <c r="D85" s="84"/>
      <c r="E85" s="84"/>
      <c r="F85" s="84"/>
      <c r="G85" s="84"/>
      <c r="H85" s="84"/>
      <c r="I85" s="84"/>
      <c r="J85" s="84"/>
      <c r="K85" s="84"/>
      <c r="L85" s="84"/>
      <c r="M85" s="84"/>
      <c r="N85" s="85"/>
    </row>
    <row r="86" spans="1:14" s="41" customFormat="1" ht="37.5" customHeight="1">
      <c r="B86" s="30" t="s">
        <v>227</v>
      </c>
      <c r="C86" s="83" t="s">
        <v>236</v>
      </c>
      <c r="D86" s="84"/>
      <c r="E86" s="84"/>
      <c r="F86" s="84"/>
      <c r="G86" s="84"/>
      <c r="H86" s="84"/>
      <c r="I86" s="84"/>
      <c r="J86" s="84"/>
      <c r="K86" s="84"/>
      <c r="L86" s="84"/>
      <c r="M86" s="84"/>
      <c r="N86" s="85"/>
    </row>
    <row r="87" spans="1:14" s="41" customFormat="1" ht="24" customHeight="1">
      <c r="B87" s="78" t="s">
        <v>75</v>
      </c>
      <c r="C87" s="79"/>
      <c r="D87" s="79"/>
      <c r="E87" s="79"/>
      <c r="F87" s="79"/>
      <c r="G87" s="79"/>
      <c r="H87" s="79"/>
      <c r="I87" s="79"/>
      <c r="J87" s="79"/>
      <c r="K87" s="79"/>
      <c r="L87" s="79"/>
      <c r="M87" s="79"/>
      <c r="N87" s="80"/>
    </row>
    <row r="88" spans="1:14" s="31" customFormat="1" ht="53.25" customHeight="1">
      <c r="B88"/>
      <c r="C88"/>
      <c r="D88"/>
      <c r="E88"/>
      <c r="F88"/>
      <c r="G88"/>
      <c r="H88"/>
      <c r="I88"/>
      <c r="J88"/>
      <c r="K88"/>
      <c r="L88"/>
      <c r="M88"/>
      <c r="N88"/>
    </row>
    <row r="89" spans="1:14" s="41" customFormat="1" ht="39" customHeight="1">
      <c r="B89"/>
      <c r="C89"/>
      <c r="D89"/>
      <c r="E89"/>
      <c r="F89" t="s">
        <v>123</v>
      </c>
      <c r="G89"/>
      <c r="H89"/>
      <c r="I89"/>
      <c r="J89"/>
      <c r="K89"/>
      <c r="L89"/>
      <c r="M89"/>
      <c r="N89"/>
    </row>
    <row r="90" spans="1:14" s="21" customFormat="1" ht="60" customHeight="1">
      <c r="B90"/>
      <c r="C90"/>
      <c r="D90"/>
      <c r="E90"/>
      <c r="F90"/>
      <c r="G90"/>
      <c r="H90"/>
      <c r="I90"/>
      <c r="J90"/>
      <c r="K90"/>
      <c r="L90"/>
      <c r="M90"/>
      <c r="N90"/>
    </row>
    <row r="91" spans="1:14" s="21" customFormat="1" ht="33" customHeight="1">
      <c r="B91"/>
      <c r="C91" s="31"/>
      <c r="D91" s="31" t="s">
        <v>165</v>
      </c>
      <c r="E91" s="31"/>
      <c r="F91"/>
      <c r="G91"/>
      <c r="H91"/>
      <c r="I91"/>
      <c r="J91"/>
      <c r="K91"/>
      <c r="L91"/>
      <c r="M91"/>
      <c r="N91"/>
    </row>
    <row r="92" spans="1:14" ht="21" customHeight="1">
      <c r="C92" s="31"/>
      <c r="D92" s="31" t="s">
        <v>166</v>
      </c>
      <c r="E92" s="31"/>
    </row>
    <row r="93" spans="1:14">
      <c r="B93" s="21"/>
      <c r="C93" s="31"/>
      <c r="D93" s="31" t="s">
        <v>167</v>
      </c>
      <c r="E93" s="31"/>
      <c r="F93" s="21"/>
      <c r="G93" s="21"/>
      <c r="H93" s="21"/>
      <c r="I93" s="21"/>
      <c r="J93" s="21"/>
      <c r="K93" s="21"/>
      <c r="L93" s="21"/>
      <c r="M93" s="20"/>
      <c r="N93" s="21"/>
    </row>
    <row r="94" spans="1:14">
      <c r="C94" s="31"/>
      <c r="D94" s="31" t="s">
        <v>168</v>
      </c>
      <c r="E94" s="31"/>
    </row>
    <row r="95" spans="1:14">
      <c r="C95" s="31"/>
      <c r="D95" s="31"/>
      <c r="E95" s="31"/>
    </row>
    <row r="96" spans="1:14">
      <c r="C96" s="31"/>
      <c r="D96" s="31"/>
      <c r="E96" s="31"/>
    </row>
    <row r="99" spans="1:13">
      <c r="M99" s="8"/>
    </row>
    <row r="100" spans="1:13">
      <c r="M100" s="8"/>
    </row>
    <row r="101" spans="1:13">
      <c r="M101" s="8"/>
    </row>
    <row r="102" spans="1:13">
      <c r="M102" s="8"/>
    </row>
    <row r="103" spans="1:13">
      <c r="A103"/>
      <c r="M103" s="8"/>
    </row>
    <row r="104" spans="1:13">
      <c r="A104"/>
      <c r="M104" s="8"/>
    </row>
    <row r="105" spans="1:13">
      <c r="A105"/>
      <c r="M105" s="8"/>
    </row>
    <row r="106" spans="1:13">
      <c r="A106"/>
      <c r="M106" s="8"/>
    </row>
    <row r="107" spans="1:13">
      <c r="A107"/>
      <c r="M107" s="8"/>
    </row>
    <row r="108" spans="1:13">
      <c r="A108"/>
      <c r="M108" s="8"/>
    </row>
    <row r="109" spans="1:13">
      <c r="A109"/>
    </row>
    <row r="110" spans="1:13">
      <c r="A110"/>
    </row>
    <row r="111" spans="1:13">
      <c r="A111"/>
    </row>
    <row r="112" spans="1:13">
      <c r="A112"/>
    </row>
    <row r="120" spans="1:14">
      <c r="N120" s="8"/>
    </row>
    <row r="121" spans="1:14">
      <c r="N121" s="8"/>
    </row>
    <row r="124" spans="1:14">
      <c r="A124"/>
    </row>
    <row r="125" spans="1:14">
      <c r="A125"/>
    </row>
    <row r="129" spans="1:13">
      <c r="M129" s="8"/>
    </row>
    <row r="130" spans="1:13">
      <c r="M130" s="8"/>
    </row>
    <row r="131" spans="1:13">
      <c r="M131" s="8"/>
    </row>
    <row r="132" spans="1:13">
      <c r="M132" s="8"/>
    </row>
    <row r="133" spans="1:13">
      <c r="A133"/>
      <c r="M133" s="8"/>
    </row>
    <row r="134" spans="1:13">
      <c r="A134"/>
      <c r="M134" s="8"/>
    </row>
    <row r="135" spans="1:13">
      <c r="A135"/>
      <c r="M135" s="8"/>
    </row>
    <row r="136" spans="1:13">
      <c r="A136"/>
      <c r="M136" s="8"/>
    </row>
    <row r="137" spans="1:13">
      <c r="A137"/>
      <c r="M137" s="8"/>
    </row>
    <row r="138" spans="1:13">
      <c r="A138"/>
      <c r="M138" s="8"/>
    </row>
    <row r="139" spans="1:13">
      <c r="A139"/>
      <c r="M139" s="8"/>
    </row>
    <row r="140" spans="1:13">
      <c r="A140"/>
    </row>
    <row r="141" spans="1:13">
      <c r="A141"/>
    </row>
    <row r="142" spans="1:13">
      <c r="A142"/>
    </row>
    <row r="143" spans="1:13">
      <c r="A143"/>
    </row>
  </sheetData>
  <mergeCells count="62">
    <mergeCell ref="B87:N87"/>
    <mergeCell ref="E80:G80"/>
    <mergeCell ref="E81:G81"/>
    <mergeCell ref="B82:N82"/>
    <mergeCell ref="I81:K81"/>
    <mergeCell ref="I80:K80"/>
    <mergeCell ref="C83:N83"/>
    <mergeCell ref="C86:N86"/>
    <mergeCell ref="C84:N84"/>
    <mergeCell ref="C85:N85"/>
    <mergeCell ref="L6:M6"/>
    <mergeCell ref="B19:N19"/>
    <mergeCell ref="B42:N42"/>
    <mergeCell ref="B38:N38"/>
    <mergeCell ref="B41:C41"/>
    <mergeCell ref="D41:K41"/>
    <mergeCell ref="B31:C31"/>
    <mergeCell ref="D31:K31"/>
    <mergeCell ref="B32:N32"/>
    <mergeCell ref="B35:N35"/>
    <mergeCell ref="B34:C34"/>
    <mergeCell ref="D34:K34"/>
    <mergeCell ref="B37:C37"/>
    <mergeCell ref="D37:K37"/>
    <mergeCell ref="B67:N67"/>
    <mergeCell ref="B66:C66"/>
    <mergeCell ref="D66:K66"/>
    <mergeCell ref="B49:C49"/>
    <mergeCell ref="D49:K49"/>
    <mergeCell ref="B58:C58"/>
    <mergeCell ref="B50:N50"/>
    <mergeCell ref="D58:K58"/>
    <mergeCell ref="B59:N59"/>
    <mergeCell ref="B62:C62"/>
    <mergeCell ref="D62:K62"/>
    <mergeCell ref="B63:N63"/>
    <mergeCell ref="B65:C65"/>
    <mergeCell ref="D65:K65"/>
    <mergeCell ref="B75:G75"/>
    <mergeCell ref="I75:N75"/>
    <mergeCell ref="I68:N68"/>
    <mergeCell ref="E70:G70"/>
    <mergeCell ref="I69:K69"/>
    <mergeCell ref="I70:K70"/>
    <mergeCell ref="B68:G68"/>
    <mergeCell ref="E69:G69"/>
    <mergeCell ref="E79:G79"/>
    <mergeCell ref="E76:G76"/>
    <mergeCell ref="I76:K76"/>
    <mergeCell ref="E78:G78"/>
    <mergeCell ref="I71:K71"/>
    <mergeCell ref="I79:K79"/>
    <mergeCell ref="I77:K77"/>
    <mergeCell ref="E74:G74"/>
    <mergeCell ref="E73:G73"/>
    <mergeCell ref="I74:K74"/>
    <mergeCell ref="I73:K73"/>
    <mergeCell ref="E71:G71"/>
    <mergeCell ref="E72:G72"/>
    <mergeCell ref="I72:K72"/>
    <mergeCell ref="I78:K78"/>
    <mergeCell ref="E77:G77"/>
  </mergeCells>
  <pageMargins left="0" right="0" top="0" bottom="0" header="0" footer="0"/>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4"/>
  <sheetViews>
    <sheetView rightToLeft="1" topLeftCell="A13" zoomScale="112" zoomScaleNormal="112" workbookViewId="0">
      <selection activeCell="I22" sqref="I22"/>
    </sheetView>
  </sheetViews>
  <sheetFormatPr defaultRowHeight="14.25"/>
  <cols>
    <col min="1" max="1" width="3.75" style="41" customWidth="1"/>
    <col min="2" max="2" width="18.875" style="41" customWidth="1"/>
    <col min="3" max="3" width="12.375" style="41" customWidth="1"/>
    <col min="4" max="4" width="11.625" style="41" customWidth="1"/>
    <col min="5" max="5" width="16.25" style="41" customWidth="1"/>
    <col min="6" max="6" width="20.75" style="41" customWidth="1"/>
    <col min="7" max="256" width="9" style="41"/>
    <col min="257" max="257" width="3.75" style="41" customWidth="1"/>
    <col min="258" max="258" width="18.875" style="41" customWidth="1"/>
    <col min="259" max="259" width="12.375" style="41" customWidth="1"/>
    <col min="260" max="260" width="11.625" style="41" customWidth="1"/>
    <col min="261" max="261" width="16.25" style="41" customWidth="1"/>
    <col min="262" max="262" width="20.75" style="41" customWidth="1"/>
    <col min="263" max="512" width="9" style="41"/>
    <col min="513" max="513" width="3.75" style="41" customWidth="1"/>
    <col min="514" max="514" width="18.875" style="41" customWidth="1"/>
    <col min="515" max="515" width="12.375" style="41" customWidth="1"/>
    <col min="516" max="516" width="11.625" style="41" customWidth="1"/>
    <col min="517" max="517" width="16.25" style="41" customWidth="1"/>
    <col min="518" max="518" width="20.75" style="41" customWidth="1"/>
    <col min="519" max="768" width="9" style="41"/>
    <col min="769" max="769" width="3.75" style="41" customWidth="1"/>
    <col min="770" max="770" width="18.875" style="41" customWidth="1"/>
    <col min="771" max="771" width="12.375" style="41" customWidth="1"/>
    <col min="772" max="772" width="11.625" style="41" customWidth="1"/>
    <col min="773" max="773" width="16.25" style="41" customWidth="1"/>
    <col min="774" max="774" width="20.75" style="41" customWidth="1"/>
    <col min="775" max="1024" width="9" style="41"/>
    <col min="1025" max="1025" width="3.75" style="41" customWidth="1"/>
    <col min="1026" max="1026" width="18.875" style="41" customWidth="1"/>
    <col min="1027" max="1027" width="12.375" style="41" customWidth="1"/>
    <col min="1028" max="1028" width="11.625" style="41" customWidth="1"/>
    <col min="1029" max="1029" width="16.25" style="41" customWidth="1"/>
    <col min="1030" max="1030" width="20.75" style="41" customWidth="1"/>
    <col min="1031" max="1280" width="9" style="41"/>
    <col min="1281" max="1281" width="3.75" style="41" customWidth="1"/>
    <col min="1282" max="1282" width="18.875" style="41" customWidth="1"/>
    <col min="1283" max="1283" width="12.375" style="41" customWidth="1"/>
    <col min="1284" max="1284" width="11.625" style="41" customWidth="1"/>
    <col min="1285" max="1285" width="16.25" style="41" customWidth="1"/>
    <col min="1286" max="1286" width="20.75" style="41" customWidth="1"/>
    <col min="1287" max="1536" width="9" style="41"/>
    <col min="1537" max="1537" width="3.75" style="41" customWidth="1"/>
    <col min="1538" max="1538" width="18.875" style="41" customWidth="1"/>
    <col min="1539" max="1539" width="12.375" style="41" customWidth="1"/>
    <col min="1540" max="1540" width="11.625" style="41" customWidth="1"/>
    <col min="1541" max="1541" width="16.25" style="41" customWidth="1"/>
    <col min="1542" max="1542" width="20.75" style="41" customWidth="1"/>
    <col min="1543" max="1792" width="9" style="41"/>
    <col min="1793" max="1793" width="3.75" style="41" customWidth="1"/>
    <col min="1794" max="1794" width="18.875" style="41" customWidth="1"/>
    <col min="1795" max="1795" width="12.375" style="41" customWidth="1"/>
    <col min="1796" max="1796" width="11.625" style="41" customWidth="1"/>
    <col min="1797" max="1797" width="16.25" style="41" customWidth="1"/>
    <col min="1798" max="1798" width="20.75" style="41" customWidth="1"/>
    <col min="1799" max="2048" width="9" style="41"/>
    <col min="2049" max="2049" width="3.75" style="41" customWidth="1"/>
    <col min="2050" max="2050" width="18.875" style="41" customWidth="1"/>
    <col min="2051" max="2051" width="12.375" style="41" customWidth="1"/>
    <col min="2052" max="2052" width="11.625" style="41" customWidth="1"/>
    <col min="2053" max="2053" width="16.25" style="41" customWidth="1"/>
    <col min="2054" max="2054" width="20.75" style="41" customWidth="1"/>
    <col min="2055" max="2304" width="9" style="41"/>
    <col min="2305" max="2305" width="3.75" style="41" customWidth="1"/>
    <col min="2306" max="2306" width="18.875" style="41" customWidth="1"/>
    <col min="2307" max="2307" width="12.375" style="41" customWidth="1"/>
    <col min="2308" max="2308" width="11.625" style="41" customWidth="1"/>
    <col min="2309" max="2309" width="16.25" style="41" customWidth="1"/>
    <col min="2310" max="2310" width="20.75" style="41" customWidth="1"/>
    <col min="2311" max="2560" width="9" style="41"/>
    <col min="2561" max="2561" width="3.75" style="41" customWidth="1"/>
    <col min="2562" max="2562" width="18.875" style="41" customWidth="1"/>
    <col min="2563" max="2563" width="12.375" style="41" customWidth="1"/>
    <col min="2564" max="2564" width="11.625" style="41" customWidth="1"/>
    <col min="2565" max="2565" width="16.25" style="41" customWidth="1"/>
    <col min="2566" max="2566" width="20.75" style="41" customWidth="1"/>
    <col min="2567" max="2816" width="9" style="41"/>
    <col min="2817" max="2817" width="3.75" style="41" customWidth="1"/>
    <col min="2818" max="2818" width="18.875" style="41" customWidth="1"/>
    <col min="2819" max="2819" width="12.375" style="41" customWidth="1"/>
    <col min="2820" max="2820" width="11.625" style="41" customWidth="1"/>
    <col min="2821" max="2821" width="16.25" style="41" customWidth="1"/>
    <col min="2822" max="2822" width="20.75" style="41" customWidth="1"/>
    <col min="2823" max="3072" width="9" style="41"/>
    <col min="3073" max="3073" width="3.75" style="41" customWidth="1"/>
    <col min="3074" max="3074" width="18.875" style="41" customWidth="1"/>
    <col min="3075" max="3075" width="12.375" style="41" customWidth="1"/>
    <col min="3076" max="3076" width="11.625" style="41" customWidth="1"/>
    <col min="3077" max="3077" width="16.25" style="41" customWidth="1"/>
    <col min="3078" max="3078" width="20.75" style="41" customWidth="1"/>
    <col min="3079" max="3328" width="9" style="41"/>
    <col min="3329" max="3329" width="3.75" style="41" customWidth="1"/>
    <col min="3330" max="3330" width="18.875" style="41" customWidth="1"/>
    <col min="3331" max="3331" width="12.375" style="41" customWidth="1"/>
    <col min="3332" max="3332" width="11.625" style="41" customWidth="1"/>
    <col min="3333" max="3333" width="16.25" style="41" customWidth="1"/>
    <col min="3334" max="3334" width="20.75" style="41" customWidth="1"/>
    <col min="3335" max="3584" width="9" style="41"/>
    <col min="3585" max="3585" width="3.75" style="41" customWidth="1"/>
    <col min="3586" max="3586" width="18.875" style="41" customWidth="1"/>
    <col min="3587" max="3587" width="12.375" style="41" customWidth="1"/>
    <col min="3588" max="3588" width="11.625" style="41" customWidth="1"/>
    <col min="3589" max="3589" width="16.25" style="41" customWidth="1"/>
    <col min="3590" max="3590" width="20.75" style="41" customWidth="1"/>
    <col min="3591" max="3840" width="9" style="41"/>
    <col min="3841" max="3841" width="3.75" style="41" customWidth="1"/>
    <col min="3842" max="3842" width="18.875" style="41" customWidth="1"/>
    <col min="3843" max="3843" width="12.375" style="41" customWidth="1"/>
    <col min="3844" max="3844" width="11.625" style="41" customWidth="1"/>
    <col min="3845" max="3845" width="16.25" style="41" customWidth="1"/>
    <col min="3846" max="3846" width="20.75" style="41" customWidth="1"/>
    <col min="3847" max="4096" width="9" style="41"/>
    <col min="4097" max="4097" width="3.75" style="41" customWidth="1"/>
    <col min="4098" max="4098" width="18.875" style="41" customWidth="1"/>
    <col min="4099" max="4099" width="12.375" style="41" customWidth="1"/>
    <col min="4100" max="4100" width="11.625" style="41" customWidth="1"/>
    <col min="4101" max="4101" width="16.25" style="41" customWidth="1"/>
    <col min="4102" max="4102" width="20.75" style="41" customWidth="1"/>
    <col min="4103" max="4352" width="9" style="41"/>
    <col min="4353" max="4353" width="3.75" style="41" customWidth="1"/>
    <col min="4354" max="4354" width="18.875" style="41" customWidth="1"/>
    <col min="4355" max="4355" width="12.375" style="41" customWidth="1"/>
    <col min="4356" max="4356" width="11.625" style="41" customWidth="1"/>
    <col min="4357" max="4357" width="16.25" style="41" customWidth="1"/>
    <col min="4358" max="4358" width="20.75" style="41" customWidth="1"/>
    <col min="4359" max="4608" width="9" style="41"/>
    <col min="4609" max="4609" width="3.75" style="41" customWidth="1"/>
    <col min="4610" max="4610" width="18.875" style="41" customWidth="1"/>
    <col min="4611" max="4611" width="12.375" style="41" customWidth="1"/>
    <col min="4612" max="4612" width="11.625" style="41" customWidth="1"/>
    <col min="4613" max="4613" width="16.25" style="41" customWidth="1"/>
    <col min="4614" max="4614" width="20.75" style="41" customWidth="1"/>
    <col min="4615" max="4864" width="9" style="41"/>
    <col min="4865" max="4865" width="3.75" style="41" customWidth="1"/>
    <col min="4866" max="4866" width="18.875" style="41" customWidth="1"/>
    <col min="4867" max="4867" width="12.375" style="41" customWidth="1"/>
    <col min="4868" max="4868" width="11.625" style="41" customWidth="1"/>
    <col min="4869" max="4869" width="16.25" style="41" customWidth="1"/>
    <col min="4870" max="4870" width="20.75" style="41" customWidth="1"/>
    <col min="4871" max="5120" width="9" style="41"/>
    <col min="5121" max="5121" width="3.75" style="41" customWidth="1"/>
    <col min="5122" max="5122" width="18.875" style="41" customWidth="1"/>
    <col min="5123" max="5123" width="12.375" style="41" customWidth="1"/>
    <col min="5124" max="5124" width="11.625" style="41" customWidth="1"/>
    <col min="5125" max="5125" width="16.25" style="41" customWidth="1"/>
    <col min="5126" max="5126" width="20.75" style="41" customWidth="1"/>
    <col min="5127" max="5376" width="9" style="41"/>
    <col min="5377" max="5377" width="3.75" style="41" customWidth="1"/>
    <col min="5378" max="5378" width="18.875" style="41" customWidth="1"/>
    <col min="5379" max="5379" width="12.375" style="41" customWidth="1"/>
    <col min="5380" max="5380" width="11.625" style="41" customWidth="1"/>
    <col min="5381" max="5381" width="16.25" style="41" customWidth="1"/>
    <col min="5382" max="5382" width="20.75" style="41" customWidth="1"/>
    <col min="5383" max="5632" width="9" style="41"/>
    <col min="5633" max="5633" width="3.75" style="41" customWidth="1"/>
    <col min="5634" max="5634" width="18.875" style="41" customWidth="1"/>
    <col min="5635" max="5635" width="12.375" style="41" customWidth="1"/>
    <col min="5636" max="5636" width="11.625" style="41" customWidth="1"/>
    <col min="5637" max="5637" width="16.25" style="41" customWidth="1"/>
    <col min="5638" max="5638" width="20.75" style="41" customWidth="1"/>
    <col min="5639" max="5888" width="9" style="41"/>
    <col min="5889" max="5889" width="3.75" style="41" customWidth="1"/>
    <col min="5890" max="5890" width="18.875" style="41" customWidth="1"/>
    <col min="5891" max="5891" width="12.375" style="41" customWidth="1"/>
    <col min="5892" max="5892" width="11.625" style="41" customWidth="1"/>
    <col min="5893" max="5893" width="16.25" style="41" customWidth="1"/>
    <col min="5894" max="5894" width="20.75" style="41" customWidth="1"/>
    <col min="5895" max="6144" width="9" style="41"/>
    <col min="6145" max="6145" width="3.75" style="41" customWidth="1"/>
    <col min="6146" max="6146" width="18.875" style="41" customWidth="1"/>
    <col min="6147" max="6147" width="12.375" style="41" customWidth="1"/>
    <col min="6148" max="6148" width="11.625" style="41" customWidth="1"/>
    <col min="6149" max="6149" width="16.25" style="41" customWidth="1"/>
    <col min="6150" max="6150" width="20.75" style="41" customWidth="1"/>
    <col min="6151" max="6400" width="9" style="41"/>
    <col min="6401" max="6401" width="3.75" style="41" customWidth="1"/>
    <col min="6402" max="6402" width="18.875" style="41" customWidth="1"/>
    <col min="6403" max="6403" width="12.375" style="41" customWidth="1"/>
    <col min="6404" max="6404" width="11.625" style="41" customWidth="1"/>
    <col min="6405" max="6405" width="16.25" style="41" customWidth="1"/>
    <col min="6406" max="6406" width="20.75" style="41" customWidth="1"/>
    <col min="6407" max="6656" width="9" style="41"/>
    <col min="6657" max="6657" width="3.75" style="41" customWidth="1"/>
    <col min="6658" max="6658" width="18.875" style="41" customWidth="1"/>
    <col min="6659" max="6659" width="12.375" style="41" customWidth="1"/>
    <col min="6660" max="6660" width="11.625" style="41" customWidth="1"/>
    <col min="6661" max="6661" width="16.25" style="41" customWidth="1"/>
    <col min="6662" max="6662" width="20.75" style="41" customWidth="1"/>
    <col min="6663" max="6912" width="9" style="41"/>
    <col min="6913" max="6913" width="3.75" style="41" customWidth="1"/>
    <col min="6914" max="6914" width="18.875" style="41" customWidth="1"/>
    <col min="6915" max="6915" width="12.375" style="41" customWidth="1"/>
    <col min="6916" max="6916" width="11.625" style="41" customWidth="1"/>
    <col min="6917" max="6917" width="16.25" style="41" customWidth="1"/>
    <col min="6918" max="6918" width="20.75" style="41" customWidth="1"/>
    <col min="6919" max="7168" width="9" style="41"/>
    <col min="7169" max="7169" width="3.75" style="41" customWidth="1"/>
    <col min="7170" max="7170" width="18.875" style="41" customWidth="1"/>
    <col min="7171" max="7171" width="12.375" style="41" customWidth="1"/>
    <col min="7172" max="7172" width="11.625" style="41" customWidth="1"/>
    <col min="7173" max="7173" width="16.25" style="41" customWidth="1"/>
    <col min="7174" max="7174" width="20.75" style="41" customWidth="1"/>
    <col min="7175" max="7424" width="9" style="41"/>
    <col min="7425" max="7425" width="3.75" style="41" customWidth="1"/>
    <col min="7426" max="7426" width="18.875" style="41" customWidth="1"/>
    <col min="7427" max="7427" width="12.375" style="41" customWidth="1"/>
    <col min="7428" max="7428" width="11.625" style="41" customWidth="1"/>
    <col min="7429" max="7429" width="16.25" style="41" customWidth="1"/>
    <col min="7430" max="7430" width="20.75" style="41" customWidth="1"/>
    <col min="7431" max="7680" width="9" style="41"/>
    <col min="7681" max="7681" width="3.75" style="41" customWidth="1"/>
    <col min="7682" max="7682" width="18.875" style="41" customWidth="1"/>
    <col min="7683" max="7683" width="12.375" style="41" customWidth="1"/>
    <col min="7684" max="7684" width="11.625" style="41" customWidth="1"/>
    <col min="7685" max="7685" width="16.25" style="41" customWidth="1"/>
    <col min="7686" max="7686" width="20.75" style="41" customWidth="1"/>
    <col min="7687" max="7936" width="9" style="41"/>
    <col min="7937" max="7937" width="3.75" style="41" customWidth="1"/>
    <col min="7938" max="7938" width="18.875" style="41" customWidth="1"/>
    <col min="7939" max="7939" width="12.375" style="41" customWidth="1"/>
    <col min="7940" max="7940" width="11.625" style="41" customWidth="1"/>
    <col min="7941" max="7941" width="16.25" style="41" customWidth="1"/>
    <col min="7942" max="7942" width="20.75" style="41" customWidth="1"/>
    <col min="7943" max="8192" width="9" style="41"/>
    <col min="8193" max="8193" width="3.75" style="41" customWidth="1"/>
    <col min="8194" max="8194" width="18.875" style="41" customWidth="1"/>
    <col min="8195" max="8195" width="12.375" style="41" customWidth="1"/>
    <col min="8196" max="8196" width="11.625" style="41" customWidth="1"/>
    <col min="8197" max="8197" width="16.25" style="41" customWidth="1"/>
    <col min="8198" max="8198" width="20.75" style="41" customWidth="1"/>
    <col min="8199" max="8448" width="9" style="41"/>
    <col min="8449" max="8449" width="3.75" style="41" customWidth="1"/>
    <col min="8450" max="8450" width="18.875" style="41" customWidth="1"/>
    <col min="8451" max="8451" width="12.375" style="41" customWidth="1"/>
    <col min="8452" max="8452" width="11.625" style="41" customWidth="1"/>
    <col min="8453" max="8453" width="16.25" style="41" customWidth="1"/>
    <col min="8454" max="8454" width="20.75" style="41" customWidth="1"/>
    <col min="8455" max="8704" width="9" style="41"/>
    <col min="8705" max="8705" width="3.75" style="41" customWidth="1"/>
    <col min="8706" max="8706" width="18.875" style="41" customWidth="1"/>
    <col min="8707" max="8707" width="12.375" style="41" customWidth="1"/>
    <col min="8708" max="8708" width="11.625" style="41" customWidth="1"/>
    <col min="8709" max="8709" width="16.25" style="41" customWidth="1"/>
    <col min="8710" max="8710" width="20.75" style="41" customWidth="1"/>
    <col min="8711" max="8960" width="9" style="41"/>
    <col min="8961" max="8961" width="3.75" style="41" customWidth="1"/>
    <col min="8962" max="8962" width="18.875" style="41" customWidth="1"/>
    <col min="8963" max="8963" width="12.375" style="41" customWidth="1"/>
    <col min="8964" max="8964" width="11.625" style="41" customWidth="1"/>
    <col min="8965" max="8965" width="16.25" style="41" customWidth="1"/>
    <col min="8966" max="8966" width="20.75" style="41" customWidth="1"/>
    <col min="8967" max="9216" width="9" style="41"/>
    <col min="9217" max="9217" width="3.75" style="41" customWidth="1"/>
    <col min="9218" max="9218" width="18.875" style="41" customWidth="1"/>
    <col min="9219" max="9219" width="12.375" style="41" customWidth="1"/>
    <col min="9220" max="9220" width="11.625" style="41" customWidth="1"/>
    <col min="9221" max="9221" width="16.25" style="41" customWidth="1"/>
    <col min="9222" max="9222" width="20.75" style="41" customWidth="1"/>
    <col min="9223" max="9472" width="9" style="41"/>
    <col min="9473" max="9473" width="3.75" style="41" customWidth="1"/>
    <col min="9474" max="9474" width="18.875" style="41" customWidth="1"/>
    <col min="9475" max="9475" width="12.375" style="41" customWidth="1"/>
    <col min="9476" max="9476" width="11.625" style="41" customWidth="1"/>
    <col min="9477" max="9477" width="16.25" style="41" customWidth="1"/>
    <col min="9478" max="9478" width="20.75" style="41" customWidth="1"/>
    <col min="9479" max="9728" width="9" style="41"/>
    <col min="9729" max="9729" width="3.75" style="41" customWidth="1"/>
    <col min="9730" max="9730" width="18.875" style="41" customWidth="1"/>
    <col min="9731" max="9731" width="12.375" style="41" customWidth="1"/>
    <col min="9732" max="9732" width="11.625" style="41" customWidth="1"/>
    <col min="9733" max="9733" width="16.25" style="41" customWidth="1"/>
    <col min="9734" max="9734" width="20.75" style="41" customWidth="1"/>
    <col min="9735" max="9984" width="9" style="41"/>
    <col min="9985" max="9985" width="3.75" style="41" customWidth="1"/>
    <col min="9986" max="9986" width="18.875" style="41" customWidth="1"/>
    <col min="9987" max="9987" width="12.375" style="41" customWidth="1"/>
    <col min="9988" max="9988" width="11.625" style="41" customWidth="1"/>
    <col min="9989" max="9989" width="16.25" style="41" customWidth="1"/>
    <col min="9990" max="9990" width="20.75" style="41" customWidth="1"/>
    <col min="9991" max="10240" width="9" style="41"/>
    <col min="10241" max="10241" width="3.75" style="41" customWidth="1"/>
    <col min="10242" max="10242" width="18.875" style="41" customWidth="1"/>
    <col min="10243" max="10243" width="12.375" style="41" customWidth="1"/>
    <col min="10244" max="10244" width="11.625" style="41" customWidth="1"/>
    <col min="10245" max="10245" width="16.25" style="41" customWidth="1"/>
    <col min="10246" max="10246" width="20.75" style="41" customWidth="1"/>
    <col min="10247" max="10496" width="9" style="41"/>
    <col min="10497" max="10497" width="3.75" style="41" customWidth="1"/>
    <col min="10498" max="10498" width="18.875" style="41" customWidth="1"/>
    <col min="10499" max="10499" width="12.375" style="41" customWidth="1"/>
    <col min="10500" max="10500" width="11.625" style="41" customWidth="1"/>
    <col min="10501" max="10501" width="16.25" style="41" customWidth="1"/>
    <col min="10502" max="10502" width="20.75" style="41" customWidth="1"/>
    <col min="10503" max="10752" width="9" style="41"/>
    <col min="10753" max="10753" width="3.75" style="41" customWidth="1"/>
    <col min="10754" max="10754" width="18.875" style="41" customWidth="1"/>
    <col min="10755" max="10755" width="12.375" style="41" customWidth="1"/>
    <col min="10756" max="10756" width="11.625" style="41" customWidth="1"/>
    <col min="10757" max="10757" width="16.25" style="41" customWidth="1"/>
    <col min="10758" max="10758" width="20.75" style="41" customWidth="1"/>
    <col min="10759" max="11008" width="9" style="41"/>
    <col min="11009" max="11009" width="3.75" style="41" customWidth="1"/>
    <col min="11010" max="11010" width="18.875" style="41" customWidth="1"/>
    <col min="11011" max="11011" width="12.375" style="41" customWidth="1"/>
    <col min="11012" max="11012" width="11.625" style="41" customWidth="1"/>
    <col min="11013" max="11013" width="16.25" style="41" customWidth="1"/>
    <col min="11014" max="11014" width="20.75" style="41" customWidth="1"/>
    <col min="11015" max="11264" width="9" style="41"/>
    <col min="11265" max="11265" width="3.75" style="41" customWidth="1"/>
    <col min="11266" max="11266" width="18.875" style="41" customWidth="1"/>
    <col min="11267" max="11267" width="12.375" style="41" customWidth="1"/>
    <col min="11268" max="11268" width="11.625" style="41" customWidth="1"/>
    <col min="11269" max="11269" width="16.25" style="41" customWidth="1"/>
    <col min="11270" max="11270" width="20.75" style="41" customWidth="1"/>
    <col min="11271" max="11520" width="9" style="41"/>
    <col min="11521" max="11521" width="3.75" style="41" customWidth="1"/>
    <col min="11522" max="11522" width="18.875" style="41" customWidth="1"/>
    <col min="11523" max="11523" width="12.375" style="41" customWidth="1"/>
    <col min="11524" max="11524" width="11.625" style="41" customWidth="1"/>
    <col min="11525" max="11525" width="16.25" style="41" customWidth="1"/>
    <col min="11526" max="11526" width="20.75" style="41" customWidth="1"/>
    <col min="11527" max="11776" width="9" style="41"/>
    <col min="11777" max="11777" width="3.75" style="41" customWidth="1"/>
    <col min="11778" max="11778" width="18.875" style="41" customWidth="1"/>
    <col min="11779" max="11779" width="12.375" style="41" customWidth="1"/>
    <col min="11780" max="11780" width="11.625" style="41" customWidth="1"/>
    <col min="11781" max="11781" width="16.25" style="41" customWidth="1"/>
    <col min="11782" max="11782" width="20.75" style="41" customWidth="1"/>
    <col min="11783" max="12032" width="9" style="41"/>
    <col min="12033" max="12033" width="3.75" style="41" customWidth="1"/>
    <col min="12034" max="12034" width="18.875" style="41" customWidth="1"/>
    <col min="12035" max="12035" width="12.375" style="41" customWidth="1"/>
    <col min="12036" max="12036" width="11.625" style="41" customWidth="1"/>
    <col min="12037" max="12037" width="16.25" style="41" customWidth="1"/>
    <col min="12038" max="12038" width="20.75" style="41" customWidth="1"/>
    <col min="12039" max="12288" width="9" style="41"/>
    <col min="12289" max="12289" width="3.75" style="41" customWidth="1"/>
    <col min="12290" max="12290" width="18.875" style="41" customWidth="1"/>
    <col min="12291" max="12291" width="12.375" style="41" customWidth="1"/>
    <col min="12292" max="12292" width="11.625" style="41" customWidth="1"/>
    <col min="12293" max="12293" width="16.25" style="41" customWidth="1"/>
    <col min="12294" max="12294" width="20.75" style="41" customWidth="1"/>
    <col min="12295" max="12544" width="9" style="41"/>
    <col min="12545" max="12545" width="3.75" style="41" customWidth="1"/>
    <col min="12546" max="12546" width="18.875" style="41" customWidth="1"/>
    <col min="12547" max="12547" width="12.375" style="41" customWidth="1"/>
    <col min="12548" max="12548" width="11.625" style="41" customWidth="1"/>
    <col min="12549" max="12549" width="16.25" style="41" customWidth="1"/>
    <col min="12550" max="12550" width="20.75" style="41" customWidth="1"/>
    <col min="12551" max="12800" width="9" style="41"/>
    <col min="12801" max="12801" width="3.75" style="41" customWidth="1"/>
    <col min="12802" max="12802" width="18.875" style="41" customWidth="1"/>
    <col min="12803" max="12803" width="12.375" style="41" customWidth="1"/>
    <col min="12804" max="12804" width="11.625" style="41" customWidth="1"/>
    <col min="12805" max="12805" width="16.25" style="41" customWidth="1"/>
    <col min="12806" max="12806" width="20.75" style="41" customWidth="1"/>
    <col min="12807" max="13056" width="9" style="41"/>
    <col min="13057" max="13057" width="3.75" style="41" customWidth="1"/>
    <col min="13058" max="13058" width="18.875" style="41" customWidth="1"/>
    <col min="13059" max="13059" width="12.375" style="41" customWidth="1"/>
    <col min="13060" max="13060" width="11.625" style="41" customWidth="1"/>
    <col min="13061" max="13061" width="16.25" style="41" customWidth="1"/>
    <col min="13062" max="13062" width="20.75" style="41" customWidth="1"/>
    <col min="13063" max="13312" width="9" style="41"/>
    <col min="13313" max="13313" width="3.75" style="41" customWidth="1"/>
    <col min="13314" max="13314" width="18.875" style="41" customWidth="1"/>
    <col min="13315" max="13315" width="12.375" style="41" customWidth="1"/>
    <col min="13316" max="13316" width="11.625" style="41" customWidth="1"/>
    <col min="13317" max="13317" width="16.25" style="41" customWidth="1"/>
    <col min="13318" max="13318" width="20.75" style="41" customWidth="1"/>
    <col min="13319" max="13568" width="9" style="41"/>
    <col min="13569" max="13569" width="3.75" style="41" customWidth="1"/>
    <col min="13570" max="13570" width="18.875" style="41" customWidth="1"/>
    <col min="13571" max="13571" width="12.375" style="41" customWidth="1"/>
    <col min="13572" max="13572" width="11.625" style="41" customWidth="1"/>
    <col min="13573" max="13573" width="16.25" style="41" customWidth="1"/>
    <col min="13574" max="13574" width="20.75" style="41" customWidth="1"/>
    <col min="13575" max="13824" width="9" style="41"/>
    <col min="13825" max="13825" width="3.75" style="41" customWidth="1"/>
    <col min="13826" max="13826" width="18.875" style="41" customWidth="1"/>
    <col min="13827" max="13827" width="12.375" style="41" customWidth="1"/>
    <col min="13828" max="13828" width="11.625" style="41" customWidth="1"/>
    <col min="13829" max="13829" width="16.25" style="41" customWidth="1"/>
    <col min="13830" max="13830" width="20.75" style="41" customWidth="1"/>
    <col min="13831" max="14080" width="9" style="41"/>
    <col min="14081" max="14081" width="3.75" style="41" customWidth="1"/>
    <col min="14082" max="14082" width="18.875" style="41" customWidth="1"/>
    <col min="14083" max="14083" width="12.375" style="41" customWidth="1"/>
    <col min="14084" max="14084" width="11.625" style="41" customWidth="1"/>
    <col min="14085" max="14085" width="16.25" style="41" customWidth="1"/>
    <col min="14086" max="14086" width="20.75" style="41" customWidth="1"/>
    <col min="14087" max="14336" width="9" style="41"/>
    <col min="14337" max="14337" width="3.75" style="41" customWidth="1"/>
    <col min="14338" max="14338" width="18.875" style="41" customWidth="1"/>
    <col min="14339" max="14339" width="12.375" style="41" customWidth="1"/>
    <col min="14340" max="14340" width="11.625" style="41" customWidth="1"/>
    <col min="14341" max="14341" width="16.25" style="41" customWidth="1"/>
    <col min="14342" max="14342" width="20.75" style="41" customWidth="1"/>
    <col min="14343" max="14592" width="9" style="41"/>
    <col min="14593" max="14593" width="3.75" style="41" customWidth="1"/>
    <col min="14594" max="14594" width="18.875" style="41" customWidth="1"/>
    <col min="14595" max="14595" width="12.375" style="41" customWidth="1"/>
    <col min="14596" max="14596" width="11.625" style="41" customWidth="1"/>
    <col min="14597" max="14597" width="16.25" style="41" customWidth="1"/>
    <col min="14598" max="14598" width="20.75" style="41" customWidth="1"/>
    <col min="14599" max="14848" width="9" style="41"/>
    <col min="14849" max="14849" width="3.75" style="41" customWidth="1"/>
    <col min="14850" max="14850" width="18.875" style="41" customWidth="1"/>
    <col min="14851" max="14851" width="12.375" style="41" customWidth="1"/>
    <col min="14852" max="14852" width="11.625" style="41" customWidth="1"/>
    <col min="14853" max="14853" width="16.25" style="41" customWidth="1"/>
    <col min="14854" max="14854" width="20.75" style="41" customWidth="1"/>
    <col min="14855" max="15104" width="9" style="41"/>
    <col min="15105" max="15105" width="3.75" style="41" customWidth="1"/>
    <col min="15106" max="15106" width="18.875" style="41" customWidth="1"/>
    <col min="15107" max="15107" width="12.375" style="41" customWidth="1"/>
    <col min="15108" max="15108" width="11.625" style="41" customWidth="1"/>
    <col min="15109" max="15109" width="16.25" style="41" customWidth="1"/>
    <col min="15110" max="15110" width="20.75" style="41" customWidth="1"/>
    <col min="15111" max="15360" width="9" style="41"/>
    <col min="15361" max="15361" width="3.75" style="41" customWidth="1"/>
    <col min="15362" max="15362" width="18.875" style="41" customWidth="1"/>
    <col min="15363" max="15363" width="12.375" style="41" customWidth="1"/>
    <col min="15364" max="15364" width="11.625" style="41" customWidth="1"/>
    <col min="15365" max="15365" width="16.25" style="41" customWidth="1"/>
    <col min="15366" max="15366" width="20.75" style="41" customWidth="1"/>
    <col min="15367" max="15616" width="9" style="41"/>
    <col min="15617" max="15617" width="3.75" style="41" customWidth="1"/>
    <col min="15618" max="15618" width="18.875" style="41" customWidth="1"/>
    <col min="15619" max="15619" width="12.375" style="41" customWidth="1"/>
    <col min="15620" max="15620" width="11.625" style="41" customWidth="1"/>
    <col min="15621" max="15621" width="16.25" style="41" customWidth="1"/>
    <col min="15622" max="15622" width="20.75" style="41" customWidth="1"/>
    <col min="15623" max="15872" width="9" style="41"/>
    <col min="15873" max="15873" width="3.75" style="41" customWidth="1"/>
    <col min="15874" max="15874" width="18.875" style="41" customWidth="1"/>
    <col min="15875" max="15875" width="12.375" style="41" customWidth="1"/>
    <col min="15876" max="15876" width="11.625" style="41" customWidth="1"/>
    <col min="15877" max="15877" width="16.25" style="41" customWidth="1"/>
    <col min="15878" max="15878" width="20.75" style="41" customWidth="1"/>
    <col min="15879" max="16128" width="9" style="41"/>
    <col min="16129" max="16129" width="3.75" style="41" customWidth="1"/>
    <col min="16130" max="16130" width="18.875" style="41" customWidth="1"/>
    <col min="16131" max="16131" width="12.375" style="41" customWidth="1"/>
    <col min="16132" max="16132" width="11.625" style="41" customWidth="1"/>
    <col min="16133" max="16133" width="16.25" style="41" customWidth="1"/>
    <col min="16134" max="16134" width="20.75" style="41" customWidth="1"/>
    <col min="16135" max="16384" width="9" style="41"/>
  </cols>
  <sheetData>
    <row r="1" spans="2:6" ht="27" customHeight="1">
      <c r="B1" s="92" t="s">
        <v>0</v>
      </c>
      <c r="C1" s="92"/>
    </row>
    <row r="2" spans="2:6" ht="18" customHeight="1">
      <c r="B2" s="52" t="s">
        <v>242</v>
      </c>
      <c r="C2" s="52"/>
    </row>
    <row r="3" spans="2:6" ht="21" customHeight="1">
      <c r="B3" s="52" t="s">
        <v>232</v>
      </c>
      <c r="C3" s="52"/>
    </row>
    <row r="4" spans="2:6" ht="21.95" customHeight="1">
      <c r="B4" s="91" t="s">
        <v>233</v>
      </c>
      <c r="C4" s="91"/>
      <c r="D4" s="91"/>
      <c r="E4" s="91"/>
      <c r="F4" s="91"/>
    </row>
    <row r="5" spans="2:6" ht="21.95" customHeight="1">
      <c r="B5" s="53" t="s">
        <v>13</v>
      </c>
      <c r="C5" s="54" t="s">
        <v>14</v>
      </c>
      <c r="D5" s="54" t="s">
        <v>5</v>
      </c>
      <c r="E5" s="54" t="s">
        <v>23</v>
      </c>
      <c r="F5" s="54" t="s">
        <v>24</v>
      </c>
    </row>
    <row r="6" spans="2:6" ht="21.95" customHeight="1">
      <c r="B6" s="88" t="s">
        <v>248</v>
      </c>
      <c r="C6" s="89"/>
      <c r="D6" s="89"/>
      <c r="E6" s="89"/>
      <c r="F6" s="90"/>
    </row>
    <row r="7" spans="2:6" ht="21.95" customHeight="1">
      <c r="B7" s="57" t="s">
        <v>186</v>
      </c>
      <c r="C7" s="57" t="s">
        <v>185</v>
      </c>
      <c r="D7" s="55">
        <v>2</v>
      </c>
      <c r="E7" s="55">
        <v>850000</v>
      </c>
      <c r="F7" s="55">
        <v>1020000</v>
      </c>
    </row>
    <row r="8" spans="2:6" ht="21.95" customHeight="1">
      <c r="B8" s="86" t="s">
        <v>249</v>
      </c>
      <c r="C8" s="87"/>
      <c r="D8" s="55">
        <f>D7</f>
        <v>2</v>
      </c>
      <c r="E8" s="55">
        <f t="shared" ref="E8:F8" si="0">E7</f>
        <v>850000</v>
      </c>
      <c r="F8" s="55">
        <f t="shared" si="0"/>
        <v>1020000</v>
      </c>
    </row>
    <row r="9" spans="2:6" ht="21.95" customHeight="1">
      <c r="B9" s="88" t="s">
        <v>35</v>
      </c>
      <c r="C9" s="89"/>
      <c r="D9" s="89"/>
      <c r="E9" s="89"/>
      <c r="F9" s="90"/>
    </row>
    <row r="10" spans="2:6" ht="21.95" customHeight="1">
      <c r="B10" s="57" t="s">
        <v>209</v>
      </c>
      <c r="C10" s="57" t="s">
        <v>208</v>
      </c>
      <c r="D10" s="55">
        <v>19</v>
      </c>
      <c r="E10" s="55">
        <v>8200000</v>
      </c>
      <c r="F10" s="55">
        <v>20024150</v>
      </c>
    </row>
    <row r="11" spans="2:6" ht="21.95" customHeight="1">
      <c r="B11" s="86" t="s">
        <v>32</v>
      </c>
      <c r="C11" s="87"/>
      <c r="D11" s="55">
        <f>D10</f>
        <v>19</v>
      </c>
      <c r="E11" s="55">
        <f t="shared" ref="E11:F11" si="1">E10</f>
        <v>8200000</v>
      </c>
      <c r="F11" s="55">
        <f t="shared" si="1"/>
        <v>20024150</v>
      </c>
    </row>
    <row r="12" spans="2:6" ht="21.95" customHeight="1">
      <c r="B12" s="88" t="s">
        <v>177</v>
      </c>
      <c r="C12" s="89"/>
      <c r="D12" s="89"/>
      <c r="E12" s="89"/>
      <c r="F12" s="90"/>
    </row>
    <row r="13" spans="2:6" ht="21.95" customHeight="1">
      <c r="B13" s="57" t="s">
        <v>178</v>
      </c>
      <c r="C13" s="57" t="s">
        <v>179</v>
      </c>
      <c r="D13" s="55">
        <v>1</v>
      </c>
      <c r="E13" s="55">
        <v>20000</v>
      </c>
      <c r="F13" s="55">
        <v>285000</v>
      </c>
    </row>
    <row r="14" spans="2:6" ht="21.95" customHeight="1">
      <c r="B14" s="86" t="s">
        <v>197</v>
      </c>
      <c r="C14" s="87"/>
      <c r="D14" s="55">
        <f>D13</f>
        <v>1</v>
      </c>
      <c r="E14" s="55">
        <f t="shared" ref="E14:F14" si="2">E13</f>
        <v>20000</v>
      </c>
      <c r="F14" s="55">
        <f t="shared" si="2"/>
        <v>285000</v>
      </c>
    </row>
    <row r="15" spans="2:6" ht="21.95" customHeight="1">
      <c r="B15" s="86" t="s">
        <v>34</v>
      </c>
      <c r="C15" s="87"/>
      <c r="D15" s="55">
        <f>D8+D11+D14</f>
        <v>22</v>
      </c>
      <c r="E15" s="55">
        <f t="shared" ref="E15:F15" si="3">E8+E11+E14</f>
        <v>9070000</v>
      </c>
      <c r="F15" s="55">
        <f t="shared" si="3"/>
        <v>21329150</v>
      </c>
    </row>
    <row r="16" spans="2:6" ht="21.95" customHeight="1">
      <c r="B16" s="91" t="s">
        <v>234</v>
      </c>
      <c r="C16" s="91"/>
      <c r="D16" s="91"/>
      <c r="E16" s="91"/>
      <c r="F16" s="91"/>
    </row>
    <row r="17" spans="2:6" ht="21.95" customHeight="1">
      <c r="B17" s="53" t="s">
        <v>13</v>
      </c>
      <c r="C17" s="54" t="s">
        <v>14</v>
      </c>
      <c r="D17" s="54" t="s">
        <v>5</v>
      </c>
      <c r="E17" s="54" t="s">
        <v>23</v>
      </c>
      <c r="F17" s="54" t="s">
        <v>24</v>
      </c>
    </row>
    <row r="18" spans="2:6" ht="21.95" customHeight="1">
      <c r="B18" s="88" t="s">
        <v>25</v>
      </c>
      <c r="C18" s="89"/>
      <c r="D18" s="89"/>
      <c r="E18" s="89"/>
      <c r="F18" s="90"/>
    </row>
    <row r="19" spans="2:6" ht="21.95" customHeight="1">
      <c r="B19" s="57" t="s">
        <v>216</v>
      </c>
      <c r="C19" s="57" t="s">
        <v>215</v>
      </c>
      <c r="D19" s="55">
        <v>3</v>
      </c>
      <c r="E19" s="55">
        <v>10000000</v>
      </c>
      <c r="F19" s="55">
        <v>8700000</v>
      </c>
    </row>
    <row r="20" spans="2:6" ht="21.95" customHeight="1">
      <c r="B20" s="86" t="s">
        <v>26</v>
      </c>
      <c r="C20" s="87"/>
      <c r="D20" s="55">
        <f>D19</f>
        <v>3</v>
      </c>
      <c r="E20" s="55">
        <f t="shared" ref="E20:F20" si="4">E19</f>
        <v>10000000</v>
      </c>
      <c r="F20" s="55">
        <f t="shared" si="4"/>
        <v>8700000</v>
      </c>
    </row>
    <row r="21" spans="2:6" ht="21.95" customHeight="1">
      <c r="B21" s="88" t="s">
        <v>177</v>
      </c>
      <c r="C21" s="89"/>
      <c r="D21" s="89"/>
      <c r="E21" s="89"/>
      <c r="F21" s="90"/>
    </row>
    <row r="22" spans="2:6" ht="21.95" customHeight="1">
      <c r="B22" s="57" t="s">
        <v>178</v>
      </c>
      <c r="C22" s="57" t="s">
        <v>179</v>
      </c>
      <c r="D22" s="55">
        <v>4</v>
      </c>
      <c r="E22" s="55">
        <v>320000</v>
      </c>
      <c r="F22" s="55">
        <v>4560000</v>
      </c>
    </row>
    <row r="23" spans="2:6" ht="21.95" customHeight="1">
      <c r="B23" s="86" t="s">
        <v>197</v>
      </c>
      <c r="C23" s="87"/>
      <c r="D23" s="55">
        <f>D22</f>
        <v>4</v>
      </c>
      <c r="E23" s="55">
        <f t="shared" ref="E23:F23" si="5">E22</f>
        <v>320000</v>
      </c>
      <c r="F23" s="55">
        <f t="shared" si="5"/>
        <v>4560000</v>
      </c>
    </row>
    <row r="24" spans="2:6" ht="21.95" customHeight="1">
      <c r="B24" s="86" t="s">
        <v>235</v>
      </c>
      <c r="C24" s="87"/>
      <c r="D24" s="55">
        <f>D20+D23</f>
        <v>7</v>
      </c>
      <c r="E24" s="55">
        <f t="shared" ref="E24:F24" si="6">E20+E23</f>
        <v>10320000</v>
      </c>
      <c r="F24" s="55">
        <f t="shared" si="6"/>
        <v>13260000</v>
      </c>
    </row>
  </sheetData>
  <mergeCells count="15">
    <mergeCell ref="B11:C11"/>
    <mergeCell ref="B1:C1"/>
    <mergeCell ref="B4:F4"/>
    <mergeCell ref="B6:F6"/>
    <mergeCell ref="B8:C8"/>
    <mergeCell ref="B9:F9"/>
    <mergeCell ref="B24:C24"/>
    <mergeCell ref="B12:F12"/>
    <mergeCell ref="B14:C14"/>
    <mergeCell ref="B15:C15"/>
    <mergeCell ref="B16:F16"/>
    <mergeCell ref="B18:F18"/>
    <mergeCell ref="B20:C20"/>
    <mergeCell ref="B21:F21"/>
    <mergeCell ref="B23:C23"/>
  </mergeCells>
  <pageMargins left="0" right="0" top="0" bottom="0" header="0.31496062992125984" footer="0.31496062992125984"/>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rightToLeft="1" zoomScale="98" zoomScaleNormal="98" workbookViewId="0">
      <selection activeCell="J43" sqref="J42:J43"/>
    </sheetView>
  </sheetViews>
  <sheetFormatPr defaultRowHeight="18" customHeight="1"/>
  <cols>
    <col min="1" max="1" width="19.75" customWidth="1"/>
    <col min="3" max="3" width="11.375" customWidth="1"/>
    <col min="4" max="4" width="30.25" customWidth="1"/>
    <col min="5" max="5" width="11.625" customWidth="1"/>
    <col min="6" max="6" width="10.25" customWidth="1"/>
  </cols>
  <sheetData>
    <row r="1" spans="1:11" ht="29.25" customHeight="1">
      <c r="A1" s="96" t="s">
        <v>239</v>
      </c>
      <c r="B1" s="96"/>
      <c r="C1" s="96"/>
      <c r="D1" s="96"/>
      <c r="E1" s="96"/>
      <c r="F1" s="96"/>
      <c r="G1" s="32"/>
      <c r="H1" s="32"/>
      <c r="I1" s="32"/>
      <c r="J1" s="32"/>
      <c r="K1" s="32"/>
    </row>
    <row r="2" spans="1:11" ht="33" customHeight="1">
      <c r="A2" s="40" t="s">
        <v>13</v>
      </c>
      <c r="B2" s="35" t="s">
        <v>14</v>
      </c>
      <c r="C2" s="35" t="s">
        <v>37</v>
      </c>
      <c r="D2" s="40" t="s">
        <v>38</v>
      </c>
      <c r="E2" s="35" t="s">
        <v>39</v>
      </c>
      <c r="F2" s="35" t="s">
        <v>40</v>
      </c>
      <c r="G2" s="32"/>
      <c r="H2" s="32"/>
      <c r="I2" s="32"/>
      <c r="J2" s="32"/>
      <c r="K2" s="32"/>
    </row>
    <row r="3" spans="1:11" ht="17.45" customHeight="1">
      <c r="A3" s="93" t="s">
        <v>25</v>
      </c>
      <c r="B3" s="94"/>
      <c r="C3" s="94"/>
      <c r="D3" s="94"/>
      <c r="E3" s="94"/>
      <c r="F3" s="95"/>
      <c r="G3" s="32"/>
      <c r="H3" s="32"/>
      <c r="I3" s="32"/>
      <c r="J3" s="32"/>
      <c r="K3" s="32"/>
    </row>
    <row r="4" spans="1:11" ht="17.45" customHeight="1">
      <c r="A4" s="33" t="s">
        <v>141</v>
      </c>
      <c r="B4" s="34" t="s">
        <v>142</v>
      </c>
      <c r="C4" s="39">
        <v>0.73</v>
      </c>
      <c r="D4" s="37" t="s">
        <v>45</v>
      </c>
      <c r="E4" s="38" t="s">
        <v>42</v>
      </c>
      <c r="F4" s="38" t="s">
        <v>42</v>
      </c>
      <c r="G4" s="32"/>
      <c r="H4" s="32"/>
      <c r="I4" s="32"/>
      <c r="J4" s="32"/>
      <c r="K4" s="32"/>
    </row>
    <row r="5" spans="1:11" s="32" customFormat="1" ht="17.45" customHeight="1">
      <c r="A5" s="33" t="s">
        <v>180</v>
      </c>
      <c r="B5" s="34" t="s">
        <v>139</v>
      </c>
      <c r="C5" s="39">
        <v>0.72</v>
      </c>
      <c r="D5" s="37" t="s">
        <v>45</v>
      </c>
      <c r="E5" s="38" t="s">
        <v>42</v>
      </c>
      <c r="F5" s="38" t="s">
        <v>42</v>
      </c>
    </row>
    <row r="6" spans="1:11" s="41" customFormat="1" ht="17.45" customHeight="1">
      <c r="A6" s="33" t="s">
        <v>223</v>
      </c>
      <c r="B6" s="34" t="s">
        <v>224</v>
      </c>
      <c r="C6" s="39">
        <v>0.86</v>
      </c>
      <c r="D6" s="37" t="s">
        <v>41</v>
      </c>
      <c r="E6" s="38">
        <v>0.75</v>
      </c>
      <c r="F6" s="38" t="s">
        <v>42</v>
      </c>
    </row>
    <row r="7" spans="1:11" s="41" customFormat="1" ht="17.45" customHeight="1">
      <c r="A7" s="33" t="s">
        <v>97</v>
      </c>
      <c r="B7" s="34" t="s">
        <v>98</v>
      </c>
      <c r="C7" s="39">
        <v>0.86</v>
      </c>
      <c r="D7" s="37" t="s">
        <v>41</v>
      </c>
      <c r="E7" s="38">
        <v>0.8</v>
      </c>
      <c r="F7" s="38" t="s">
        <v>42</v>
      </c>
    </row>
    <row r="8" spans="1:11" s="41" customFormat="1" ht="17.45" customHeight="1">
      <c r="A8" s="33" t="s">
        <v>162</v>
      </c>
      <c r="B8" s="34" t="s">
        <v>161</v>
      </c>
      <c r="C8" s="39">
        <v>1</v>
      </c>
      <c r="D8" s="37" t="s">
        <v>41</v>
      </c>
      <c r="E8" s="38">
        <v>0.95</v>
      </c>
      <c r="F8" s="38">
        <v>1.08</v>
      </c>
    </row>
    <row r="9" spans="1:11" ht="17.45" customHeight="1">
      <c r="A9" s="93" t="s">
        <v>124</v>
      </c>
      <c r="B9" s="94"/>
      <c r="C9" s="94"/>
      <c r="D9" s="94"/>
      <c r="E9" s="94"/>
      <c r="F9" s="95"/>
      <c r="G9" s="32"/>
      <c r="H9" s="32"/>
      <c r="I9" s="32"/>
      <c r="J9" s="32"/>
      <c r="K9" s="32"/>
    </row>
    <row r="10" spans="1:11" s="32" customFormat="1" ht="17.45" customHeight="1">
      <c r="A10" s="33" t="s">
        <v>27</v>
      </c>
      <c r="B10" s="34" t="s">
        <v>63</v>
      </c>
      <c r="C10" s="39">
        <v>2.1</v>
      </c>
      <c r="D10" s="37" t="s">
        <v>41</v>
      </c>
      <c r="E10" s="38">
        <v>1.89</v>
      </c>
      <c r="F10" s="38" t="s">
        <v>42</v>
      </c>
    </row>
    <row r="11" spans="1:11" s="41" customFormat="1" ht="17.45" customHeight="1">
      <c r="A11" s="33" t="s">
        <v>28</v>
      </c>
      <c r="B11" s="34" t="s">
        <v>50</v>
      </c>
      <c r="C11" s="39">
        <v>0.92</v>
      </c>
      <c r="D11" s="37" t="s">
        <v>41</v>
      </c>
      <c r="E11" s="38">
        <v>0.9</v>
      </c>
      <c r="F11" s="38" t="s">
        <v>42</v>
      </c>
    </row>
    <row r="12" spans="1:11" s="41" customFormat="1" ht="17.45" customHeight="1">
      <c r="A12" s="33" t="s">
        <v>138</v>
      </c>
      <c r="B12" s="34" t="s">
        <v>137</v>
      </c>
      <c r="C12" s="39">
        <v>0.6</v>
      </c>
      <c r="D12" s="37" t="s">
        <v>41</v>
      </c>
      <c r="E12" s="38">
        <v>0.54</v>
      </c>
      <c r="F12" s="38">
        <v>0.66</v>
      </c>
    </row>
    <row r="13" spans="1:11" ht="17.45" customHeight="1">
      <c r="A13" s="93" t="s">
        <v>151</v>
      </c>
      <c r="B13" s="94"/>
      <c r="C13" s="94"/>
      <c r="D13" s="94"/>
      <c r="E13" s="94"/>
      <c r="F13" s="95"/>
      <c r="G13" s="32"/>
      <c r="H13" s="32"/>
      <c r="I13" s="32"/>
      <c r="J13" s="32"/>
      <c r="K13" s="32"/>
    </row>
    <row r="14" spans="1:11" ht="17.45" customHeight="1">
      <c r="A14" s="33" t="s">
        <v>87</v>
      </c>
      <c r="B14" s="34" t="s">
        <v>88</v>
      </c>
      <c r="C14" s="39">
        <v>0.85</v>
      </c>
      <c r="D14" s="37" t="s">
        <v>41</v>
      </c>
      <c r="E14" s="38" t="s">
        <v>42</v>
      </c>
      <c r="F14" s="38">
        <v>0.77</v>
      </c>
      <c r="G14" s="31"/>
      <c r="H14" s="31"/>
      <c r="I14" s="31"/>
      <c r="J14" s="31"/>
      <c r="K14" s="31"/>
    </row>
    <row r="15" spans="1:11" ht="17.45" customHeight="1">
      <c r="A15" s="93" t="s">
        <v>29</v>
      </c>
      <c r="B15" s="94"/>
      <c r="C15" s="94"/>
      <c r="D15" s="94"/>
      <c r="E15" s="94"/>
      <c r="F15" s="95"/>
      <c r="G15" s="31"/>
      <c r="H15" s="31"/>
      <c r="I15" s="31"/>
      <c r="J15" s="31"/>
      <c r="K15" s="31"/>
    </row>
    <row r="16" spans="1:11" ht="17.45" customHeight="1">
      <c r="A16" s="33" t="s">
        <v>43</v>
      </c>
      <c r="B16" s="34" t="s">
        <v>44</v>
      </c>
      <c r="C16" s="39">
        <v>8</v>
      </c>
      <c r="D16" s="37" t="s">
        <v>45</v>
      </c>
      <c r="E16" s="38" t="s">
        <v>42</v>
      </c>
      <c r="F16" s="38" t="s">
        <v>42</v>
      </c>
      <c r="G16" s="31"/>
      <c r="H16" s="31"/>
      <c r="I16" s="31"/>
      <c r="J16" s="31"/>
      <c r="K16" s="31"/>
    </row>
    <row r="17" spans="1:11" ht="17.45" customHeight="1">
      <c r="A17" s="33" t="s">
        <v>46</v>
      </c>
      <c r="B17" s="34" t="s">
        <v>47</v>
      </c>
      <c r="C17" s="39">
        <v>1.69</v>
      </c>
      <c r="D17" s="37" t="s">
        <v>45</v>
      </c>
      <c r="E17" s="38" t="s">
        <v>42</v>
      </c>
      <c r="F17" s="38" t="s">
        <v>42</v>
      </c>
      <c r="G17" s="31"/>
      <c r="H17" s="31"/>
      <c r="I17" s="31"/>
      <c r="J17" s="31"/>
      <c r="K17" s="31"/>
    </row>
    <row r="18" spans="1:11" s="41" customFormat="1" ht="17.45" customHeight="1">
      <c r="A18" s="33" t="s">
        <v>76</v>
      </c>
      <c r="B18" s="34" t="s">
        <v>77</v>
      </c>
      <c r="C18" s="39">
        <v>18</v>
      </c>
      <c r="D18" s="37" t="s">
        <v>41</v>
      </c>
      <c r="E18" s="38" t="s">
        <v>42</v>
      </c>
      <c r="F18" s="38">
        <v>18</v>
      </c>
    </row>
    <row r="19" spans="1:11" s="41" customFormat="1" ht="17.45" customHeight="1">
      <c r="A19" s="33" t="s">
        <v>169</v>
      </c>
      <c r="B19" s="34" t="s">
        <v>170</v>
      </c>
      <c r="C19" s="39">
        <v>0.84</v>
      </c>
      <c r="D19" s="37" t="s">
        <v>41</v>
      </c>
      <c r="E19" s="38">
        <v>0.82</v>
      </c>
      <c r="F19" s="38">
        <v>0.84</v>
      </c>
    </row>
    <row r="20" spans="1:11" s="41" customFormat="1" ht="17.45" customHeight="1">
      <c r="A20" s="33" t="s">
        <v>163</v>
      </c>
      <c r="B20" s="34" t="s">
        <v>164</v>
      </c>
      <c r="C20" s="39">
        <v>35.08</v>
      </c>
      <c r="D20" s="37" t="s">
        <v>41</v>
      </c>
      <c r="E20" s="38">
        <v>35.5</v>
      </c>
      <c r="F20" s="38">
        <v>36.5</v>
      </c>
    </row>
    <row r="21" spans="1:11" ht="17.45" customHeight="1">
      <c r="A21" s="93" t="s">
        <v>35</v>
      </c>
      <c r="B21" s="94"/>
      <c r="C21" s="94"/>
      <c r="D21" s="94"/>
      <c r="E21" s="94"/>
      <c r="F21" s="95"/>
      <c r="G21" s="31"/>
      <c r="H21" s="31"/>
      <c r="I21" s="31"/>
      <c r="J21" s="31"/>
      <c r="K21" s="31"/>
    </row>
    <row r="22" spans="1:11" ht="17.45" customHeight="1">
      <c r="A22" s="33" t="s">
        <v>55</v>
      </c>
      <c r="B22" s="34" t="s">
        <v>56</v>
      </c>
      <c r="C22" s="36">
        <v>0.35</v>
      </c>
      <c r="D22" s="37" t="s">
        <v>45</v>
      </c>
      <c r="E22" s="38" t="s">
        <v>42</v>
      </c>
      <c r="F22" s="38" t="s">
        <v>42</v>
      </c>
      <c r="G22" s="31"/>
      <c r="H22" s="31"/>
      <c r="I22" s="31"/>
      <c r="J22" s="31"/>
      <c r="K22" s="31"/>
    </row>
    <row r="23" spans="1:11" ht="17.45" customHeight="1">
      <c r="A23" s="33" t="s">
        <v>94</v>
      </c>
      <c r="B23" s="34" t="s">
        <v>93</v>
      </c>
      <c r="C23" s="39">
        <v>1.23</v>
      </c>
      <c r="D23" s="37" t="s">
        <v>45</v>
      </c>
      <c r="E23" s="38" t="s">
        <v>42</v>
      </c>
      <c r="F23" s="38" t="s">
        <v>42</v>
      </c>
      <c r="G23" s="31"/>
      <c r="H23" s="31"/>
      <c r="I23" s="31"/>
      <c r="J23" s="31"/>
      <c r="K23" s="31"/>
    </row>
    <row r="24" spans="1:11" ht="17.45" customHeight="1">
      <c r="A24" s="33" t="s">
        <v>105</v>
      </c>
      <c r="B24" s="34" t="s">
        <v>106</v>
      </c>
      <c r="C24" s="39">
        <v>2.2000000000000002</v>
      </c>
      <c r="D24" s="37" t="s">
        <v>41</v>
      </c>
      <c r="E24" s="38" t="s">
        <v>42</v>
      </c>
      <c r="F24" s="38" t="s">
        <v>42</v>
      </c>
      <c r="G24" s="31"/>
      <c r="H24" s="31"/>
      <c r="I24" s="31"/>
      <c r="J24" s="31"/>
      <c r="K24" s="31"/>
    </row>
    <row r="25" spans="1:11" s="32" customFormat="1" ht="17.45" customHeight="1">
      <c r="A25" s="33" t="s">
        <v>132</v>
      </c>
      <c r="B25" s="34" t="s">
        <v>133</v>
      </c>
      <c r="C25" s="39">
        <v>0.9</v>
      </c>
      <c r="D25" s="37" t="s">
        <v>41</v>
      </c>
      <c r="E25" s="38" t="s">
        <v>42</v>
      </c>
      <c r="F25" s="38">
        <v>0.87</v>
      </c>
    </row>
    <row r="26" spans="1:11" s="32" customFormat="1" ht="17.45" customHeight="1">
      <c r="A26" s="33" t="s">
        <v>85</v>
      </c>
      <c r="B26" s="34" t="s">
        <v>86</v>
      </c>
      <c r="C26" s="39">
        <v>0.85</v>
      </c>
      <c r="D26" s="37" t="s">
        <v>41</v>
      </c>
      <c r="E26" s="38">
        <v>0.85</v>
      </c>
      <c r="F26" s="38">
        <v>0.92</v>
      </c>
    </row>
    <row r="27" spans="1:11" s="41" customFormat="1" ht="17.45" customHeight="1">
      <c r="A27" s="33" t="s">
        <v>95</v>
      </c>
      <c r="B27" s="34" t="s">
        <v>96</v>
      </c>
      <c r="C27" s="39">
        <v>0.98</v>
      </c>
      <c r="D27" s="37" t="s">
        <v>41</v>
      </c>
      <c r="E27" s="38">
        <v>0.9</v>
      </c>
      <c r="F27" s="38">
        <v>1</v>
      </c>
    </row>
    <row r="28" spans="1:11" s="41" customFormat="1" ht="17.45" customHeight="1">
      <c r="A28" s="33" t="s">
        <v>79</v>
      </c>
      <c r="B28" s="34" t="s">
        <v>80</v>
      </c>
      <c r="C28" s="39">
        <v>0.62</v>
      </c>
      <c r="D28" s="37" t="s">
        <v>41</v>
      </c>
      <c r="E28" s="38" t="s">
        <v>42</v>
      </c>
      <c r="F28" s="38" t="s">
        <v>42</v>
      </c>
    </row>
    <row r="29" spans="1:11" s="41" customFormat="1" ht="17.45" customHeight="1">
      <c r="A29" s="33" t="s">
        <v>199</v>
      </c>
      <c r="B29" s="34" t="s">
        <v>198</v>
      </c>
      <c r="C29" s="39">
        <v>4.26</v>
      </c>
      <c r="D29" s="37" t="s">
        <v>41</v>
      </c>
      <c r="E29" s="38">
        <v>3.6</v>
      </c>
      <c r="F29" s="38">
        <v>4.25</v>
      </c>
    </row>
    <row r="30" spans="1:11" s="41" customFormat="1" ht="17.45" customHeight="1">
      <c r="A30" s="33" t="s">
        <v>99</v>
      </c>
      <c r="B30" s="34" t="s">
        <v>100</v>
      </c>
      <c r="C30" s="39">
        <v>0.45</v>
      </c>
      <c r="D30" s="37" t="s">
        <v>41</v>
      </c>
      <c r="E30" s="38">
        <v>0.42</v>
      </c>
      <c r="F30" s="38">
        <v>0.47</v>
      </c>
    </row>
    <row r="31" spans="1:11" s="41" customFormat="1" ht="17.45" customHeight="1">
      <c r="A31" s="33" t="s">
        <v>92</v>
      </c>
      <c r="B31" s="34" t="s">
        <v>91</v>
      </c>
      <c r="C31" s="39">
        <v>1.7</v>
      </c>
      <c r="D31" s="37" t="s">
        <v>41</v>
      </c>
      <c r="E31" s="38">
        <v>1.7</v>
      </c>
      <c r="F31" s="38">
        <v>1.87</v>
      </c>
    </row>
    <row r="32" spans="1:11" s="41" customFormat="1" ht="17.45" customHeight="1">
      <c r="A32" s="33" t="s">
        <v>89</v>
      </c>
      <c r="B32" s="34" t="s">
        <v>90</v>
      </c>
      <c r="C32" s="39">
        <v>1.85</v>
      </c>
      <c r="D32" s="37" t="s">
        <v>41</v>
      </c>
      <c r="E32" s="38">
        <v>1.68</v>
      </c>
      <c r="F32" s="38">
        <v>1.75</v>
      </c>
    </row>
    <row r="33" spans="1:11" s="41" customFormat="1" ht="17.45" customHeight="1">
      <c r="A33" s="33" t="s">
        <v>147</v>
      </c>
      <c r="B33" s="34" t="s">
        <v>148</v>
      </c>
      <c r="C33" s="39">
        <v>0.67</v>
      </c>
      <c r="D33" s="37" t="s">
        <v>41</v>
      </c>
      <c r="E33" s="38">
        <v>0.67</v>
      </c>
      <c r="F33" s="38">
        <v>0.69</v>
      </c>
    </row>
    <row r="34" spans="1:11" s="41" customFormat="1" ht="17.45" customHeight="1">
      <c r="A34" s="33" t="s">
        <v>57</v>
      </c>
      <c r="B34" s="34" t="s">
        <v>58</v>
      </c>
      <c r="C34" s="39">
        <v>0.6</v>
      </c>
      <c r="D34" s="37" t="s">
        <v>41</v>
      </c>
      <c r="E34" s="38">
        <v>0.6</v>
      </c>
      <c r="F34" s="38">
        <v>0.63</v>
      </c>
    </row>
    <row r="35" spans="1:11" s="41" customFormat="1" ht="17.45" customHeight="1">
      <c r="A35" s="33" t="s">
        <v>59</v>
      </c>
      <c r="B35" s="34" t="s">
        <v>60</v>
      </c>
      <c r="C35" s="39">
        <v>1.61</v>
      </c>
      <c r="D35" s="37" t="s">
        <v>41</v>
      </c>
      <c r="E35" s="38">
        <v>1.61</v>
      </c>
      <c r="F35" s="38">
        <v>1.77</v>
      </c>
    </row>
    <row r="36" spans="1:11" s="41" customFormat="1" ht="17.45" customHeight="1">
      <c r="A36" s="33" t="s">
        <v>61</v>
      </c>
      <c r="B36" s="34" t="s">
        <v>70</v>
      </c>
      <c r="C36" s="39">
        <v>4.25</v>
      </c>
      <c r="D36" s="37" t="s">
        <v>41</v>
      </c>
      <c r="E36" s="38">
        <v>3.9</v>
      </c>
      <c r="F36" s="38">
        <v>4</v>
      </c>
    </row>
    <row r="37" spans="1:11" s="41" customFormat="1" ht="17.45" customHeight="1">
      <c r="A37" s="93" t="s">
        <v>36</v>
      </c>
      <c r="B37" s="94"/>
      <c r="C37" s="94"/>
      <c r="D37" s="94"/>
      <c r="E37" s="94"/>
      <c r="F37" s="95"/>
    </row>
    <row r="38" spans="1:11" s="41" customFormat="1" ht="17.45" customHeight="1">
      <c r="A38" s="33" t="s">
        <v>101</v>
      </c>
      <c r="B38" s="34" t="s">
        <v>102</v>
      </c>
      <c r="C38" s="39">
        <v>26.48</v>
      </c>
      <c r="D38" s="37" t="s">
        <v>41</v>
      </c>
      <c r="E38" s="38">
        <v>26.1</v>
      </c>
      <c r="F38" s="38">
        <v>29</v>
      </c>
    </row>
    <row r="39" spans="1:11" s="41" customFormat="1" ht="17.45" customHeight="1">
      <c r="A39" s="33" t="s">
        <v>128</v>
      </c>
      <c r="B39" s="34" t="s">
        <v>127</v>
      </c>
      <c r="C39" s="39">
        <v>36.83</v>
      </c>
      <c r="D39" s="37" t="s">
        <v>41</v>
      </c>
      <c r="E39" s="38">
        <v>37.25</v>
      </c>
      <c r="F39" s="38">
        <v>40</v>
      </c>
    </row>
    <row r="40" spans="1:11" s="41" customFormat="1" ht="17.45" customHeight="1">
      <c r="A40" s="33" t="s">
        <v>219</v>
      </c>
      <c r="B40" s="34" t="s">
        <v>218</v>
      </c>
      <c r="C40" s="39">
        <v>11</v>
      </c>
      <c r="D40" s="37" t="s">
        <v>41</v>
      </c>
      <c r="E40" s="38">
        <v>10.5</v>
      </c>
      <c r="F40" s="38">
        <v>11</v>
      </c>
    </row>
    <row r="41" spans="1:11" ht="17.45" customHeight="1">
      <c r="A41" s="93" t="s">
        <v>146</v>
      </c>
      <c r="B41" s="94"/>
      <c r="C41" s="94"/>
      <c r="D41" s="94"/>
      <c r="E41" s="94"/>
      <c r="F41" s="95"/>
      <c r="G41" s="31"/>
      <c r="H41" s="31"/>
      <c r="I41" s="31"/>
      <c r="J41" s="31"/>
      <c r="K41" s="31"/>
    </row>
    <row r="42" spans="1:11" s="32" customFormat="1" ht="17.45" customHeight="1">
      <c r="A42" s="33" t="s">
        <v>74</v>
      </c>
      <c r="B42" s="34" t="s">
        <v>73</v>
      </c>
      <c r="C42" s="39">
        <v>9</v>
      </c>
      <c r="D42" s="37" t="s">
        <v>41</v>
      </c>
      <c r="E42" s="38">
        <v>8.1</v>
      </c>
      <c r="F42" s="38">
        <v>9</v>
      </c>
    </row>
    <row r="43" spans="1:11" ht="18" customHeight="1">
      <c r="A43" s="33" t="s">
        <v>103</v>
      </c>
      <c r="B43" s="34" t="s">
        <v>104</v>
      </c>
      <c r="C43" s="39">
        <v>0.65</v>
      </c>
      <c r="D43" s="37" t="s">
        <v>41</v>
      </c>
      <c r="E43" s="38" t="s">
        <v>42</v>
      </c>
      <c r="F43" s="38" t="s">
        <v>42</v>
      </c>
    </row>
    <row r="44" spans="1:11" s="41" customFormat="1" ht="18" customHeight="1">
      <c r="A44" s="33" t="s">
        <v>81</v>
      </c>
      <c r="B44" s="34" t="s">
        <v>82</v>
      </c>
      <c r="C44" s="39">
        <v>13.75</v>
      </c>
      <c r="D44" s="37" t="s">
        <v>41</v>
      </c>
      <c r="E44" s="38">
        <v>12.4</v>
      </c>
      <c r="F44" s="38">
        <v>13.7</v>
      </c>
    </row>
    <row r="45" spans="1:11" ht="18" customHeight="1">
      <c r="A45" s="33" t="s">
        <v>112</v>
      </c>
      <c r="B45" s="34" t="s">
        <v>111</v>
      </c>
      <c r="C45" s="39">
        <v>1.03</v>
      </c>
      <c r="D45" s="37" t="s">
        <v>41</v>
      </c>
      <c r="E45" s="38">
        <v>1.04</v>
      </c>
      <c r="F45" s="38">
        <v>1.1399999999999999</v>
      </c>
    </row>
  </sheetData>
  <mergeCells count="8">
    <mergeCell ref="A41:F41"/>
    <mergeCell ref="A21:F21"/>
    <mergeCell ref="A1:F1"/>
    <mergeCell ref="A3:F3"/>
    <mergeCell ref="A15:F15"/>
    <mergeCell ref="A13:F13"/>
    <mergeCell ref="A9:F9"/>
    <mergeCell ref="A37:F37"/>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rightToLeft="1" topLeftCell="A12" workbookViewId="0">
      <selection activeCell="D11" sqref="D11"/>
    </sheetView>
  </sheetViews>
  <sheetFormatPr defaultRowHeight="14.25"/>
  <cols>
    <col min="1" max="1" width="2" style="21" customWidth="1"/>
    <col min="2" max="2" width="12.75" customWidth="1"/>
    <col min="3" max="3" width="80.75" customWidth="1"/>
  </cols>
  <sheetData>
    <row r="1" spans="2:15" ht="18" customHeight="1">
      <c r="B1" s="98" t="s">
        <v>240</v>
      </c>
      <c r="C1" s="98"/>
    </row>
    <row r="2" spans="2:15" ht="20.25" customHeight="1">
      <c r="B2" s="99" t="s">
        <v>49</v>
      </c>
      <c r="C2" s="100"/>
    </row>
    <row r="3" spans="2:15" s="32" customFormat="1" ht="32.25" customHeight="1">
      <c r="B3" s="30" t="s">
        <v>181</v>
      </c>
      <c r="C3" s="25" t="s">
        <v>183</v>
      </c>
    </row>
    <row r="4" spans="2:15" s="32" customFormat="1" ht="47.25" customHeight="1">
      <c r="B4" s="30" t="s">
        <v>182</v>
      </c>
      <c r="C4" s="25" t="s">
        <v>189</v>
      </c>
    </row>
    <row r="5" spans="2:15" s="41" customFormat="1" ht="56.25" customHeight="1">
      <c r="B5" s="30" t="s">
        <v>187</v>
      </c>
      <c r="C5" s="25" t="s">
        <v>200</v>
      </c>
    </row>
    <row r="6" spans="2:15" s="41" customFormat="1" ht="40.5" customHeight="1">
      <c r="B6" s="30" t="s">
        <v>202</v>
      </c>
      <c r="C6" s="25" t="s">
        <v>225</v>
      </c>
    </row>
    <row r="7" spans="2:15" s="41" customFormat="1" ht="57.75" customHeight="1">
      <c r="B7" s="30" t="s">
        <v>203</v>
      </c>
      <c r="C7" s="25" t="s">
        <v>221</v>
      </c>
    </row>
    <row r="8" spans="2:15" s="41" customFormat="1" ht="33.75" customHeight="1">
      <c r="B8" s="30" t="s">
        <v>210</v>
      </c>
      <c r="C8" s="25" t="s">
        <v>222</v>
      </c>
    </row>
    <row r="9" spans="2:15" s="41" customFormat="1" ht="48" customHeight="1">
      <c r="B9" s="30" t="s">
        <v>220</v>
      </c>
      <c r="C9" s="25" t="s">
        <v>228</v>
      </c>
    </row>
    <row r="10" spans="2:15" s="41" customFormat="1" ht="59.25" customHeight="1">
      <c r="B10" s="30" t="s">
        <v>191</v>
      </c>
      <c r="C10" s="25" t="s">
        <v>243</v>
      </c>
    </row>
    <row r="11" spans="2:15" s="41" customFormat="1" ht="58.5" customHeight="1">
      <c r="B11" s="30" t="s">
        <v>196</v>
      </c>
      <c r="C11" s="25" t="s">
        <v>230</v>
      </c>
    </row>
    <row r="12" spans="2:15" ht="19.5" customHeight="1">
      <c r="B12" s="97" t="s">
        <v>48</v>
      </c>
      <c r="C12" s="97"/>
      <c r="D12" s="31"/>
      <c r="E12" s="31"/>
      <c r="F12" s="31"/>
      <c r="G12" s="31"/>
      <c r="H12" s="31"/>
      <c r="I12" s="31"/>
      <c r="J12" s="31"/>
      <c r="K12" s="31"/>
      <c r="L12" s="31"/>
      <c r="M12" s="31"/>
      <c r="N12" s="31"/>
      <c r="O12" s="31"/>
    </row>
    <row r="13" spans="2:15" s="21" customFormat="1" ht="37.5" customHeight="1">
      <c r="B13" s="10" t="s">
        <v>113</v>
      </c>
      <c r="C13" s="25" t="s">
        <v>153</v>
      </c>
    </row>
    <row r="14" spans="2:15" s="21" customFormat="1" ht="39.75" customHeight="1">
      <c r="B14" s="10" t="s">
        <v>129</v>
      </c>
      <c r="C14" s="25" t="s">
        <v>160</v>
      </c>
    </row>
    <row r="15" spans="2:15" s="31" customFormat="1" ht="38.25" customHeight="1">
      <c r="B15" s="30" t="s">
        <v>84</v>
      </c>
      <c r="C15" s="25" t="s">
        <v>226</v>
      </c>
    </row>
    <row r="16" spans="2:15" s="41" customFormat="1" ht="26.25" customHeight="1">
      <c r="B16" s="30" t="s">
        <v>172</v>
      </c>
      <c r="C16" s="25" t="s">
        <v>192</v>
      </c>
    </row>
    <row r="17" spans="2:3" s="41" customFormat="1" ht="45" customHeight="1">
      <c r="B17" s="30" t="s">
        <v>188</v>
      </c>
      <c r="C17" s="25" t="s">
        <v>217</v>
      </c>
    </row>
    <row r="18" spans="2:3" s="32" customFormat="1" ht="27.75" customHeight="1">
      <c r="B18" s="30" t="s">
        <v>171</v>
      </c>
      <c r="C18" s="25" t="s">
        <v>184</v>
      </c>
    </row>
    <row r="19" spans="2:3" s="21" customFormat="1" ht="60.75" customHeight="1">
      <c r="B19" s="10" t="s">
        <v>78</v>
      </c>
      <c r="C19" s="25" t="s">
        <v>201</v>
      </c>
    </row>
    <row r="20" spans="2:3" ht="45" customHeight="1">
      <c r="B20" s="10" t="s">
        <v>140</v>
      </c>
      <c r="C20" s="25" t="s">
        <v>229</v>
      </c>
    </row>
  </sheetData>
  <mergeCells count="3">
    <mergeCell ref="B12:C12"/>
    <mergeCell ref="B1:C1"/>
    <mergeCell ref="B2:C2"/>
  </mergeCells>
  <pageMargins left="0" right="0" top="0" bottom="0" header="0" footer="0"/>
  <pageSetup scale="95"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rightToLeft="1" topLeftCell="A34" zoomScaleNormal="100" workbookViewId="0">
      <selection activeCell="E17" sqref="E17:E18"/>
    </sheetView>
  </sheetViews>
  <sheetFormatPr defaultRowHeight="14.25"/>
  <cols>
    <col min="1" max="1" width="92" style="41" customWidth="1"/>
    <col min="2" max="16384" width="9" style="41"/>
  </cols>
  <sheetData>
    <row r="1" spans="1:10" ht="18">
      <c r="A1" s="29" t="s">
        <v>241</v>
      </c>
      <c r="B1" s="27"/>
      <c r="C1" s="27"/>
      <c r="D1" s="27"/>
      <c r="E1" s="27"/>
      <c r="F1" s="27"/>
      <c r="G1" s="27"/>
      <c r="H1" s="27"/>
      <c r="I1" s="27"/>
      <c r="J1" s="27"/>
    </row>
  </sheetData>
  <pageMargins left="0"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نشرة التداول لغير العراقيين</vt:lpstr>
      <vt:lpstr>نشرة الشركات الغير متداولة</vt:lpstr>
      <vt:lpstr>اخبار الشركات</vt:lpstr>
      <vt:lpstr>اشكال بيانية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ISX-2</dc:creator>
  <cp:lastModifiedBy>web</cp:lastModifiedBy>
  <cp:lastPrinted>2014-07-17T10:07:19Z</cp:lastPrinted>
  <dcterms:created xsi:type="dcterms:W3CDTF">2012-01-03T06:41:25Z</dcterms:created>
  <dcterms:modified xsi:type="dcterms:W3CDTF">2014-07-17T10:27:43Z</dcterms:modified>
</cp:coreProperties>
</file>