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65" windowWidth="20115" windowHeight="6825"/>
  </bookViews>
  <sheets>
    <sheet name="نشرة التداول " sheetId="1" r:id="rId1"/>
    <sheet name="اجانب" sheetId="2"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E8" i="2" l="1"/>
  <c r="E9" i="2" s="1"/>
  <c r="D8" i="2"/>
  <c r="D9" i="2" s="1"/>
  <c r="C8" i="2"/>
  <c r="C9" i="2" s="1"/>
  <c r="M69" i="1"/>
  <c r="N69" i="1"/>
  <c r="L69" i="1"/>
  <c r="L33" i="1" l="1"/>
  <c r="M33" i="1"/>
  <c r="N33" i="1"/>
  <c r="L45" i="1"/>
  <c r="M45" i="1"/>
  <c r="N45" i="1"/>
  <c r="L53" i="1"/>
  <c r="M53" i="1"/>
  <c r="N53" i="1"/>
  <c r="L25" i="1"/>
  <c r="M25" i="1"/>
  <c r="N25" i="1"/>
  <c r="L59" i="1"/>
  <c r="L60" i="1" s="1"/>
  <c r="L70" i="1" s="1"/>
  <c r="M59" i="1"/>
  <c r="M60" i="1" s="1"/>
  <c r="M70" i="1" s="1"/>
  <c r="N59" i="1"/>
  <c r="N60" i="1" s="1"/>
  <c r="N70" i="1" s="1"/>
</calcChain>
</file>

<file path=xl/sharedStrings.xml><?xml version="1.0" encoding="utf-8"?>
<sst xmlns="http://schemas.openxmlformats.org/spreadsheetml/2006/main" count="439" uniqueCount="281">
  <si>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</si>
  <si>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</si>
  <si>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</si>
  <si>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</si>
  <si>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</si>
  <si>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</si>
  <si>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</si>
  <si>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</si>
  <si>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</si>
  <si>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</si>
  <si>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</si>
  <si>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</si>
  <si>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</si>
  <si>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</si>
  <si>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اشور</t>
  </si>
  <si>
    <t>BASH</t>
  </si>
  <si>
    <t>مصرف بابل</t>
  </si>
  <si>
    <t>BBAY</t>
  </si>
  <si>
    <t xml:space="preserve">مصرف بغداد </t>
  </si>
  <si>
    <t>BBOB</t>
  </si>
  <si>
    <t xml:space="preserve">المصرف التجاري </t>
  </si>
  <si>
    <t>BCOI</t>
  </si>
  <si>
    <t>مصرف الخليج التجاري</t>
  </si>
  <si>
    <t>BGUC</t>
  </si>
  <si>
    <t>مصرف الاستثمار</t>
  </si>
  <si>
    <t>BIBI</t>
  </si>
  <si>
    <t>مصرف الشرق الاوسط</t>
  </si>
  <si>
    <t>BIME</t>
  </si>
  <si>
    <t xml:space="preserve">مصرف الموصل </t>
  </si>
  <si>
    <t>BMFI</t>
  </si>
  <si>
    <t>مصرف المنصور</t>
  </si>
  <si>
    <t>BMNS</t>
  </si>
  <si>
    <t>المصرف الوطني الاسلامي</t>
  </si>
  <si>
    <t>BNAI</t>
  </si>
  <si>
    <t xml:space="preserve">المصرف الاهلي </t>
  </si>
  <si>
    <t>BNOI</t>
  </si>
  <si>
    <t>مصرف الائتمان</t>
  </si>
  <si>
    <t>BROI</t>
  </si>
  <si>
    <t>مصرف سومر التجاري</t>
  </si>
  <si>
    <t>BSUC</t>
  </si>
  <si>
    <t>المصرف المتحد</t>
  </si>
  <si>
    <t>BUND</t>
  </si>
  <si>
    <t>مجموع قطاع المصارف</t>
  </si>
  <si>
    <t>قطاع الخدمات</t>
  </si>
  <si>
    <t>البادية للنقل العام</t>
  </si>
  <si>
    <t>SBAG</t>
  </si>
  <si>
    <t xml:space="preserve">مدينة العاب الكرخ </t>
  </si>
  <si>
    <t>SKTA</t>
  </si>
  <si>
    <t xml:space="preserve">المعمورة العقارية </t>
  </si>
  <si>
    <t>SMRI</t>
  </si>
  <si>
    <t xml:space="preserve">النخبة للمقاولات العامة </t>
  </si>
  <si>
    <t>SNUC</t>
  </si>
  <si>
    <t>مجموع قطاع الخدمات</t>
  </si>
  <si>
    <t>قطاع الصناعة</t>
  </si>
  <si>
    <t xml:space="preserve">الهلال الصناعيه </t>
  </si>
  <si>
    <t>IHLI</t>
  </si>
  <si>
    <t>صناعة وتجارة الكارتون</t>
  </si>
  <si>
    <t>IICM</t>
  </si>
  <si>
    <t>تصنيع وتسويق التمور</t>
  </si>
  <si>
    <t>IIDP</t>
  </si>
  <si>
    <t>السجاد والمفروشات</t>
  </si>
  <si>
    <t>IITC</t>
  </si>
  <si>
    <t>الكندي لللقاحات البيطرية</t>
  </si>
  <si>
    <t>IKLV</t>
  </si>
  <si>
    <t>المنصور الدوائية</t>
  </si>
  <si>
    <t>IMAP</t>
  </si>
  <si>
    <t>الخياطة الحديثة</t>
  </si>
  <si>
    <t>IMOS</t>
  </si>
  <si>
    <t>الكيمياوية والبلاستيكية</t>
  </si>
  <si>
    <t>INCP</t>
  </si>
  <si>
    <t>مجموع قطاع الصناعة</t>
  </si>
  <si>
    <t xml:space="preserve">قطاع الفنادق والسياحة </t>
  </si>
  <si>
    <t>فندق بابل</t>
  </si>
  <si>
    <t>HBAY</t>
  </si>
  <si>
    <t>فنادق كربلاء</t>
  </si>
  <si>
    <t>HKAR</t>
  </si>
  <si>
    <t>الاستثمارات السياحية</t>
  </si>
  <si>
    <t>HNTI</t>
  </si>
  <si>
    <t>فندق فلسطين</t>
  </si>
  <si>
    <t>HPAL</t>
  </si>
  <si>
    <t>فندق السدير</t>
  </si>
  <si>
    <t>HSAD</t>
  </si>
  <si>
    <t>سد الموصل السياحية</t>
  </si>
  <si>
    <t>HTVM</t>
  </si>
  <si>
    <t>مجموع قطاع الفنادق</t>
  </si>
  <si>
    <t>قطاع الزراعة</t>
  </si>
  <si>
    <t>الاهلية للانتاج الزراعي</t>
  </si>
  <si>
    <t>AAHP</t>
  </si>
  <si>
    <t>انتاج وتسويق اللحوم</t>
  </si>
  <si>
    <t>AIPM</t>
  </si>
  <si>
    <t>مجموع 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</si>
  <si>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</si>
  <si>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</si>
  <si>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</si>
  <si>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</si>
  <si>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</si>
  <si>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</si>
  <si>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</si>
  <si>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</si>
  <si>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</si>
  <si>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</si>
  <si>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</si>
  <si>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</si>
  <si>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</si>
  <si>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</si>
  <si>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</si>
  <si>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</si>
  <si>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</si>
  <si>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معدل الاغلاق السابق</t>
  </si>
  <si>
    <t>الملاحظات</t>
  </si>
  <si>
    <t>المصرف العراقي الاسلامي</t>
  </si>
  <si>
    <t>BIIB</t>
  </si>
  <si>
    <t xml:space="preserve">لم يتم التداول </t>
  </si>
  <si>
    <t>مصرف ايلاف الاسلامي</t>
  </si>
  <si>
    <t>BELF</t>
  </si>
  <si>
    <t>مصرف كوردستان</t>
  </si>
  <si>
    <t>BKUI</t>
  </si>
  <si>
    <t>مصرف الاتحاد العراقي</t>
  </si>
  <si>
    <t>BUOI</t>
  </si>
  <si>
    <t>قطاع التأمين</t>
  </si>
  <si>
    <t>دار السلام للتأمين</t>
  </si>
  <si>
    <t>NDSA</t>
  </si>
  <si>
    <t>الاهلية للتأمين</t>
  </si>
  <si>
    <t>NAHF</t>
  </si>
  <si>
    <t>الامين للتأمين</t>
  </si>
  <si>
    <t>NAME</t>
  </si>
  <si>
    <t>الخليج للتامين</t>
  </si>
  <si>
    <t>NGIR</t>
  </si>
  <si>
    <t>الزوراء للاستثمار المالي</t>
  </si>
  <si>
    <t>VZAF</t>
  </si>
  <si>
    <t>قطاع الاستثمار</t>
  </si>
  <si>
    <t>بغداد العراق للنقل العام</t>
  </si>
  <si>
    <t>SBPT</t>
  </si>
  <si>
    <t>العراقية الاعمال الهندسية</t>
  </si>
  <si>
    <t>IIEW</t>
  </si>
  <si>
    <t>الخازر للمواد الانشائية</t>
  </si>
  <si>
    <t>IKHC</t>
  </si>
  <si>
    <t>بغداد لمواد التغليف</t>
  </si>
  <si>
    <t>IBPM</t>
  </si>
  <si>
    <t>قطاع الفنادق</t>
  </si>
  <si>
    <t>فندق بغداد</t>
  </si>
  <si>
    <t>HBAG</t>
  </si>
  <si>
    <t xml:space="preserve">اسماك الشرق الاوسط </t>
  </si>
  <si>
    <t>AMEF</t>
  </si>
  <si>
    <t xml:space="preserve">المنتجات الزراعية </t>
  </si>
  <si>
    <t>AIRP</t>
  </si>
  <si>
    <t xml:space="preserve">الحديثة للانتاج الحيواني </t>
  </si>
  <si>
    <t>AMAP</t>
  </si>
  <si>
    <t>سعر الاغلاق السابق</t>
  </si>
  <si>
    <t xml:space="preserve">مصرف نور العراق الاسلامي </t>
  </si>
  <si>
    <t>BINI</t>
  </si>
  <si>
    <t>ــــــــــ</t>
  </si>
  <si>
    <t xml:space="preserve">مصرف عبر العراق </t>
  </si>
  <si>
    <t>BTRI</t>
  </si>
  <si>
    <t xml:space="preserve">الحمراء للتأمين </t>
  </si>
  <si>
    <t>NHAM</t>
  </si>
  <si>
    <t>VMES</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</si>
  <si>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</si>
  <si>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</si>
  <si>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</si>
  <si>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</si>
  <si>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</si>
  <si>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</si>
  <si>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</si>
  <si>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</si>
  <si>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</si>
  <si>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 xml:space="preserve">الرابطة المالية للتحويل المالي </t>
  </si>
  <si>
    <t>MTRA</t>
  </si>
  <si>
    <t xml:space="preserve">الحرير للتحويل المالي </t>
  </si>
  <si>
    <t>MTAH</t>
  </si>
  <si>
    <t>النبلاء للتحويل المالي</t>
  </si>
  <si>
    <t>MTNO</t>
  </si>
  <si>
    <t>النور للتحويل المالي</t>
  </si>
  <si>
    <t>MTNN</t>
  </si>
  <si>
    <t xml:space="preserve">النبال للتحويل المالي </t>
  </si>
  <si>
    <t>MTNI</t>
  </si>
  <si>
    <t xml:space="preserve">المرج العالمية للتحويل </t>
  </si>
  <si>
    <t>MTMR</t>
  </si>
  <si>
    <t>SAEI</t>
  </si>
  <si>
    <t>الصنائع الكيمياوية العصرية</t>
  </si>
  <si>
    <t>IMCI</t>
  </si>
  <si>
    <t>مصرف الاقتصاد (BEFI)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</si>
  <si>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</si>
  <si>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</si>
  <si>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</si>
  <si>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</si>
  <si>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العراقية لنقل المنتجات النفطية (SIGT)</t>
  </si>
  <si>
    <t>الصناعات الالكترونية (IELI)</t>
  </si>
  <si>
    <t>ايقاف التداول على اسهم الشركة اعتبارا من جلسة الخميس 2015/8/6 لعدم تقديم الافصاح السنوي لعامي 2014 و2015 ، سعر الاغلاق (0.990) دينار.</t>
  </si>
  <si>
    <t>صناعات الاصباغ الحديثة (IMPI)</t>
  </si>
  <si>
    <t>المهج للتحويل المالي (MTAM)</t>
  </si>
  <si>
    <t>الصناعات الخفيفة (ITLI)</t>
  </si>
  <si>
    <t>الوائل للتحويل المالي (MTWA)</t>
  </si>
  <si>
    <t>مصرف الشمال (BNOR)</t>
  </si>
  <si>
    <t>ايقاف التداول على اسهم الشركةاعتبارا من جلسة الثلاثاء 2016/8/9 لعدم تقديم الافصاح السنوي لعام 2015 .  سعر الاغلاق (0.120) دينار.</t>
  </si>
  <si>
    <t>مصرف دار السلام (BDSI)</t>
  </si>
  <si>
    <t xml:space="preserve">ايقاف التداول على اسهم الشركة اعتبارا من جلسة الثلاثاء 2016/8/9 لعدم تقديم الافصاح السنوي لعام 2015 . سعر الاغلاق (0.130) دينار.  </t>
  </si>
  <si>
    <t>الصناعات المعدنية والدراجات (IMIB)</t>
  </si>
  <si>
    <t>ايقاف التداول على اسهم الشركة اعتبارا من جلسة الثلاثاء 2016/8/9 لعدم تقديم الافصاح السنوي لعام 2015 .  سعر الاغلاق (0.500) دينار.</t>
  </si>
  <si>
    <t>اولا : اخبار الشركات .</t>
  </si>
  <si>
    <t>مصرف دجلة والفرات(BDFD)</t>
  </si>
  <si>
    <t>مصرف الشرق الاوسط (BIME)</t>
  </si>
  <si>
    <t>دعت الشركة مساهميها الى مراجعة الادارة العامة للمصرف استلام ارباحهم لعامي 2014 و2015 وبنسبة (0.96%) اعتبارا من 2016/11/22 ، وسيتم التوزيع  من الساعة (9) صباحا ولغاية (12:30) بعد الظهر .</t>
  </si>
  <si>
    <t>السجاد والمفروشات(IITC)</t>
  </si>
  <si>
    <t>دعت شركة مساهميها الى مراجعة مقر الشركة استلام ارباحهم لعام2015 وبنسبة (35%) اعتبارا من 2016/12/18 ، وخلال الدوام الرسمي ولمدة (60) يوم  .</t>
  </si>
  <si>
    <t xml:space="preserve">ثانيا : الشركات المساهمة المتوقفة عن التداول لانعقاد هيئاتها العامة . </t>
  </si>
  <si>
    <t>بغداد للمشروبات الغازية(IBSD)</t>
  </si>
  <si>
    <t>ثالثا : الشركات التي في التداول برأسمال الشركة المدرج (قبل الزيادة والرسملة).</t>
  </si>
  <si>
    <t>الوئام للاستثمار المالي</t>
  </si>
  <si>
    <t>VWIF</t>
  </si>
  <si>
    <t>الامين للاستثمار المالي (VAMF)</t>
  </si>
  <si>
    <t>مجموع قطاع التأمين</t>
  </si>
  <si>
    <t>بين النهرين للاستثمارات المالية</t>
  </si>
  <si>
    <t>اسيا سيل للاتصالات (TASC)</t>
  </si>
  <si>
    <t>فنادق عشتار</t>
  </si>
  <si>
    <t>HISH</t>
  </si>
  <si>
    <t>العراقية لانتاج البذور (AISP)</t>
  </si>
  <si>
    <t>الاكثر ربحية</t>
  </si>
  <si>
    <t>الاكثر خسارة</t>
  </si>
  <si>
    <t xml:space="preserve">Web site : www.isx-iq.net     E-mail : info-isx@isx-iq.net   07834000034 - 07711211522 - 07270094594  : ص . ب :3607 العلوية  الهاتف </t>
  </si>
  <si>
    <t>فنادق المنصور</t>
  </si>
  <si>
    <t>HMAN</t>
  </si>
  <si>
    <t>الخير للاستثمار المالي(VKHF)</t>
  </si>
  <si>
    <t>مصرف العربية الاسلامي(BAAI)</t>
  </si>
  <si>
    <t xml:space="preserve">ايقاف التداول على اسهم الشركة اعتباراً من جلسة الخميس 2017/1/5  لعدم تقديم الافصاح الفصلي للفصل الثالث لعام 2016 سعر الاغلاق (0.200) دينار. </t>
  </si>
  <si>
    <t>ايقاف التداول على اسهم الشركة اعتبارا من جلسة 2014/6/4 استنادا لقرار البنك المركزي العراقي وضع المصرف تحت الوصاية واستمرار الايقاف لعدم تقديم الافصاح السنوي للاعوام (2013 و2014و2015) والافصاح الفصلي لعام 2015 والافصاح الفصلي للفصل الاول والثاني والثالث لعام 2016 وصدرت مصادقة تسجيل الشركات على قرار الهيئة العامة المنعقدة بتاريخ 2014/1/30 زيادة رأس المال من (150) مليار دينار الى (250) مليار دينار في 2014/6/4 ، سعر الاغلاق (0.720) دينار.</t>
  </si>
  <si>
    <t xml:space="preserve">ايقاف التداول على اسهم الشركة اعتبارا من جلسة الخميس 2015/8/6 لعدم تقديم الافصاح السنوي لعامي 2014 و2015 ولعدم تقديم الافصاح الفصلي للفصل الثالث لعام2015 والافصاح الفصلي للفصل الاول والثاني والثالث لعام 2016 ، سعر الاغلاق (1.640) دينار. </t>
  </si>
  <si>
    <t>ايقاف التداول على اسهم الشركة اعتبارا من جلسة الخميس 2015/8/6 لعدم تقديم الافصاح السنوي لعامي2014 و2015 والافصاح الفصلي للفصل الاول والثاني والثالث لعام 2016 ، سعر الاغلاق (1.250)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</si>
  <si>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 سعر الاغلاق (0.310) دينار.</t>
  </si>
  <si>
    <t>ايقاف التداول على اسهم الشركة اعتبارا من جلسة الاثنين 2015/10/5 لعدم تقديم الافصاح الفصلي للفصل الثاني والثالث لعام 2015 والافصاح الفصلي للفصل الاول والثاني والثالث لعام 2016 ، واستمرار الايقاف لعدم تقديم الافصاح السنوي لعام 2015 .</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</si>
  <si>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</si>
  <si>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</si>
  <si>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سعر الاغلاق بلغ (0.900) دينار.</t>
  </si>
  <si>
    <t>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</si>
  <si>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(14.520) دينار .</t>
  </si>
  <si>
    <t>صدرت مصادقة دائرة تسجيل الشركات بتأريخ 2016/12/7على قرار الهيئة العامة المنعقد بتاريخ 2016/9/9 زيادة  رأسمال الشركة من (100) مليار دينار الى (250) مليار دينار وفق المادة (55/ اولا) من قانون الشركات.</t>
  </si>
  <si>
    <t>ايقاف التداول على اسهم الشركة اعتباراً من جلسة الثلاثاء 2017/1/3  لعدم تقديم الافصاح المالي للسنة المالية المنتهية 2016/3/31.  سعر الاغلاق (6.330) دينار.</t>
  </si>
  <si>
    <t>انتاج الالبسة الجاهزة</t>
  </si>
  <si>
    <t>IRMC</t>
  </si>
  <si>
    <t>الكيمياوية والبلاستيكية (INCP)</t>
  </si>
  <si>
    <t>دعت شركة مساهميها الى مراجعة مقر الشركة لاستلام ارباحهم المتراكمة لغاية عام 2005 .</t>
  </si>
  <si>
    <t>فنادق المنصور(HMAN)</t>
  </si>
  <si>
    <t>قطاع الاتصالات</t>
  </si>
  <si>
    <t>الخاتم للاتصالات</t>
  </si>
  <si>
    <t>TZNI</t>
  </si>
  <si>
    <t>التغير(%)</t>
  </si>
  <si>
    <t>الاكثر نشاطاً حسب الاسهم المتداولة</t>
  </si>
  <si>
    <t>الاكثر نشاطاً حسب القيمة المتداولة</t>
  </si>
  <si>
    <r>
      <t>عقد اجتماع الهيئة العامة المشترك لشركة بغداد للمشروبات الغازية وشركة ينابيع الزوراء للتجارة العامة والمقاولات والاستثمارات العقارية وتعبئة المياه الصحية والمشروبات الغازية والعصائر المحدودة يوم الاثنين 2016/12/26 في فندق بابل ، للموافقة على عقد التاسيس المعدل والمعد من قبل الشركتين استنادا لاحكام المادة (150/ رابعا) من قانون الشركات المعدل . تم ايقاف التداول اعتبارا من الاربعاء 2016/12/21 ، سعر الاغلاق (2.500</t>
    </r>
    <r>
      <rPr>
        <b/>
        <sz val="13"/>
        <color indexed="56"/>
        <rFont val="Arial"/>
        <family val="2"/>
      </rPr>
      <t>) دينار.</t>
    </r>
  </si>
  <si>
    <t>أستنادا الى قرار البنك المركزي العراقي وضع المصرف تحت الوصاية وتشكيل لجنة الوصاية على المصرف نرجو الافصاح عن الموضوع واعلامنا من قبل الوصي على المصرف .</t>
  </si>
  <si>
    <t xml:space="preserve">مصرف العربية الاسلامي </t>
  </si>
  <si>
    <t>BAAI</t>
  </si>
  <si>
    <t xml:space="preserve">مصرف زين العراق الاسلامي </t>
  </si>
  <si>
    <t>BZII</t>
  </si>
  <si>
    <t>سيعقد اجتماع الهيئة العامة يوم الثلاثاء 2017/1/17 الساعة العاشرة صباحا في مقر الشركة الكائن في بغداد ، لمناقشة الحسابات الختامية للسنة المالية المنتهية في 2015/12/31 والمصادقة عليها ومناقشة العجز المتراكم ومناقشة زيادة راسمال  الشركة وفق المادة (55/اولا) من قانون الشركات بنسبة 50% وانتخاب مجلس ادارة جديد ، تم ايقاف التداول من جلسة الخميس 2017/1/12 ،سعر الاغلاق (1.650) دينار.</t>
  </si>
  <si>
    <t>المصرف الدولي الاسلامي</t>
  </si>
  <si>
    <t>BINT</t>
  </si>
  <si>
    <t>الامين العقارية</t>
  </si>
  <si>
    <t xml:space="preserve">        احداث جوهرية            العراقية للنقل البري (SILT)</t>
  </si>
  <si>
    <t>دعت شركة مساهميها الى مراجعة مقر الشركة  الكائن في الزعفرانية لاستلام شهاداتهم وارباحهم من عام 1982 ولغاية عام 2003 .</t>
  </si>
  <si>
    <t>نشرة التداول في السوق النظامي رقم (12)</t>
  </si>
  <si>
    <t>جلسة الثلاثاء 2017/1/17</t>
  </si>
  <si>
    <t xml:space="preserve"> الشركات غير المتداولة في السوق الثاني لجلسة الثلاثاء الموافق 2017/1/17</t>
  </si>
  <si>
    <t xml:space="preserve"> الشركات غير المتداولة في السوق النظامي لجلسة الثلاثاء الموافق 2017/1/17</t>
  </si>
  <si>
    <t xml:space="preserve"> الشركات المتوقفة عن التداول بقرار من هيئة الاوراق المالية لجلسة الثلاثاء الموافق 2017/1/17</t>
  </si>
  <si>
    <t>اخبار الشركات المساهمة المدرجة في سوق العراق للاوراق المالية لجلسة الثلاثاء الموافق 2017/1/17</t>
  </si>
  <si>
    <t>مجموع السوق الثاني</t>
  </si>
  <si>
    <t>مجموع السوقين</t>
  </si>
  <si>
    <t>نشرة التداول في السوق الثاني رقم (8)</t>
  </si>
  <si>
    <t>بلغ الرقم القياسي العام (709.940) نقطة منخفضا بنسبة (1.34%)</t>
  </si>
  <si>
    <t>نشرة  تداول الاسهم المشتراة لغير العراقيين في السوق النظامي</t>
  </si>
  <si>
    <t>المجموع الكلي</t>
  </si>
  <si>
    <t xml:space="preserve">مصرف زين العراق </t>
  </si>
  <si>
    <t>الاوامرالمتقابلة المقصودة</t>
  </si>
  <si>
    <r>
      <t>نفذت شركة نور الوميض للوساطة امر متقابل مقصود على اسهم شركة مصرف زين العراق بعدد اسهم (9.500) مليار سهم بقيمة (</t>
    </r>
    <r>
      <rPr>
        <b/>
        <sz val="12"/>
        <color indexed="56"/>
        <rFont val="Calibri"/>
        <family val="2"/>
        <scheme val="minor"/>
      </rPr>
      <t>9.500) مليار دينار في زمن الجلسة الاضافي (بعد الساعة 12 ظهرا) وفقا لاجراءات تنفيذ الصفقات الكبيرة ، وفق الافصاح المنشور تفاصيله على الموقع الالكتروني .</t>
    </r>
  </si>
  <si>
    <r>
      <t>نفذت شركة ام الربيعين للوساطة امر متقابل مقصود على اسهم شركة مصرف الموصل بعدد اسهم (1) مليار سهم بقيمة (</t>
    </r>
    <r>
      <rPr>
        <b/>
        <sz val="12"/>
        <color indexed="56"/>
        <rFont val="Calibri"/>
        <family val="2"/>
        <scheme val="minor"/>
      </rPr>
      <t>540) مليون دينار في زمن الجلسة الاضافي (بعد الساعة 12 ظهرا) وفقا لاجراءات تنفيذ الصفقات الكبيرة ، وفق الافصاح المنشور تفاصيله على الموقع الالكتروني .</t>
    </r>
  </si>
  <si>
    <t xml:space="preserve">تم ايقاف التداول على اسهم شركة العراقية للنقل البري اعتبارا من جلسة الثلاثاء 2017/1/17 لعدم ورود اجابة الشركة على كتاب الاستفسار المرسل من السوق للافصاح عن الاحداث الجوهرية التي ادت الى ارتفاع سعر سهم الشركة لجلستين متاليتين بما يقارب الحد الاعلى المسموح به لتغير السعر لجلستي 1/15 و2017/1/16 ، سيتم اطلاق التداول الى اسهم الشركة اعتبارا من جلسة الاربعاء 2017/1/18 ، وقد اوضحت الشركة في اجابتها قرب موعد اجتماع الهيئة العامة وانتخاب مجلس ادارة جديد .  </t>
  </si>
  <si>
    <t xml:space="preserve">      احداث جوهرية             مصرف دار السلام (BDSI)</t>
  </si>
  <si>
    <t>نشرة  تداول الاسهم المباعة من غير العراقيين في السوق الثاني</t>
  </si>
  <si>
    <t>سيعقد اجتماع الهيئة العامة يوم الثلاثاء 2017/1/10 الساعة العاشرة صباحا في نادي اللبناني / عرصات الهندية ، لمناقشة الحسابات الختامية للسنة المالية المنتهية في 2015/12/31 والمصادقة عليها واقرار مقسوم الارباح لعام 2015 وزيادة راس مال الشركة وفق المادة (56/رابعا) و (55/ ثانيا) من قانون الشركات ، وتم ايقاف التداول اعتبارا من 2017/1/5.سعر الاغلاق (0.250) دينار .</t>
  </si>
  <si>
    <r>
      <t>تم تاجيل اجتماع الهيئة العامة  الى يوم الخميس 2017/1/19 الساعة العاشرة صباحا في مدينة السليمانية/ فندق كراند ميلنيوم وذلك لعدم تحقيق النصاب القانوني المطلوب في الاجتماع الاول ، لمناقشة الحسابات الختامية للسنة المالية المنتهية في 2015/12/31 والمصادقة عليها ومناقشة الارباح المتحققة واتخاذ القرار المناسب بشانها ، وتم ايقاف التداول اعتبارا من 2017/1/9</t>
    </r>
    <r>
      <rPr>
        <b/>
        <sz val="13"/>
        <color indexed="5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</si>
</sst>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8">
    <font>
      <sz val="11"/>
      <color theme="1"/>
      <name val="Calibri"/>
      <family val="2"/>
      <charset val="178"/>
      <scheme val="minor"/>
    </font>
    <font>
      <b/>
      <sz val="16"/>
      <color rgb="FF002060"/>
      <name val="Calibri"/>
      <family val="2"/>
      <scheme val="minor"/>
    </font>
    <font>
      <sz val="10"/>
      <name val="Arial"/>
      <family val="2"/>
    </font>
    <font>
      <b/>
      <sz val="11"/>
      <color rgb="FF002060"/>
      <name val="Arial"/>
      <family val="2"/>
    </font>
    <font>
      <b/>
      <sz val="11"/>
      <color rgb="FF002060"/>
      <name val="Calibri"/>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Calibri"/>
      <family val="2"/>
      <scheme val="minor"/>
    </font>
    <font>
      <b/>
      <sz val="12"/>
      <color rgb="FF002060"/>
      <name val="Calibri"/>
      <family val="2"/>
      <scheme val="minor"/>
    </font>
    <font>
      <b/>
      <sz val="16"/>
      <color rgb="FF002060"/>
      <name val="Arial"/>
      <family val="2"/>
    </font>
    <font>
      <sz val="16"/>
      <color rgb="FF002060"/>
      <name val="Calibri"/>
      <family val="2"/>
      <scheme val="minor"/>
    </font>
    <font>
      <b/>
      <sz val="15"/>
      <color rgb="FF002060"/>
      <name val="Arial"/>
      <family val="2"/>
    </font>
    <font>
      <sz val="14"/>
      <color theme="1"/>
      <name val="Calibri"/>
      <family val="2"/>
      <charset val="178"/>
      <scheme val="minor"/>
    </font>
    <font>
      <b/>
      <sz val="14"/>
      <color rgb="FF002060"/>
      <name val="Arial"/>
      <family val="2"/>
      <charset val="178"/>
    </font>
    <font>
      <b/>
      <sz val="14"/>
      <color theme="1"/>
      <name val="Calibri"/>
      <family val="2"/>
      <scheme val="minor"/>
    </font>
    <font>
      <sz val="13"/>
      <color theme="1"/>
      <name val="Calibri"/>
      <family val="2"/>
      <charset val="178"/>
      <scheme val="minor"/>
    </font>
    <font>
      <b/>
      <sz val="13"/>
      <color theme="1"/>
      <name val="Calibri"/>
      <family val="2"/>
      <scheme val="minor"/>
    </font>
    <font>
      <b/>
      <sz val="13"/>
      <color indexed="56"/>
      <name val="Arial"/>
      <family val="2"/>
    </font>
    <font>
      <b/>
      <sz val="18"/>
      <color rgb="FF002060"/>
      <name val="Calibri"/>
      <family val="2"/>
      <scheme val="minor"/>
    </font>
    <font>
      <b/>
      <sz val="20"/>
      <color rgb="FF002060"/>
      <name val="Arial"/>
      <family val="2"/>
    </font>
    <font>
      <b/>
      <sz val="20"/>
      <color rgb="FF002060"/>
      <name val="Calibri"/>
      <family val="2"/>
      <scheme val="minor"/>
    </font>
    <font>
      <b/>
      <sz val="13"/>
      <color theme="0"/>
      <name val="Arial Narrow"/>
      <family val="2"/>
    </font>
    <font>
      <sz val="12"/>
      <color rgb="FF002060"/>
      <name val="Arial"/>
      <family val="2"/>
    </font>
    <font>
      <sz val="12"/>
      <color theme="1"/>
      <name val="Arial"/>
      <family val="2"/>
    </font>
    <font>
      <b/>
      <sz val="12"/>
      <color rgb="FF00B050"/>
      <name val="Arial"/>
      <family val="2"/>
    </font>
    <font>
      <b/>
      <sz val="12"/>
      <color rgb="FFFF0000"/>
      <name val="Arial"/>
      <family val="2"/>
    </font>
    <font>
      <b/>
      <sz val="16"/>
      <color rgb="FFFF0000"/>
      <name val="Arial"/>
      <family val="2"/>
    </font>
    <font>
      <b/>
      <sz val="13"/>
      <color rgb="FF002060"/>
      <name val="Calibri"/>
      <family val="2"/>
      <scheme val="minor"/>
    </font>
    <font>
      <sz val="11"/>
      <color theme="1"/>
      <name val="Arial Narrow"/>
      <family val="2"/>
    </font>
    <font>
      <b/>
      <sz val="18"/>
      <color rgb="FF002060"/>
      <name val="Arial"/>
      <family val="2"/>
    </font>
    <font>
      <b/>
      <sz val="14"/>
      <color indexed="56"/>
      <name val="Arial"/>
      <family val="2"/>
    </font>
    <font>
      <b/>
      <sz val="12"/>
      <color indexed="56"/>
      <name val="Arial"/>
      <family val="2"/>
    </font>
    <font>
      <sz val="14"/>
      <color theme="1"/>
      <name val="Calibri"/>
      <family val="2"/>
      <scheme val="minor"/>
    </font>
    <font>
      <b/>
      <sz val="18"/>
      <color indexed="56"/>
      <name val="Arial"/>
      <family val="2"/>
    </font>
    <font>
      <b/>
      <sz val="16"/>
      <color indexed="56"/>
      <name val="Arial"/>
      <family val="2"/>
    </font>
    <font>
      <b/>
      <sz val="12"/>
      <color indexed="56"/>
      <name val="Calibri"/>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style="thin">
        <color theme="1"/>
      </bottom>
      <diagonal/>
    </border>
    <border>
      <left/>
      <right/>
      <top/>
      <bottom style="thin">
        <color rgb="FF00206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bottom style="thin">
        <color theme="0"/>
      </bottom>
      <diagonal/>
    </border>
    <border>
      <left style="thin">
        <color auto="1"/>
      </left>
      <right/>
      <top style="thin">
        <color indexed="64"/>
      </top>
      <bottom style="thin">
        <color auto="1"/>
      </bottom>
      <diagonal/>
    </border>
    <border>
      <left/>
      <right style="thin">
        <color indexed="64"/>
      </right>
      <top style="thin">
        <color indexed="64"/>
      </top>
      <bottom style="thin">
        <color auto="1"/>
      </bottom>
      <diagonal/>
    </border>
    <border>
      <left style="thin">
        <color auto="1"/>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style="thin">
        <color indexed="18"/>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theme="1"/>
      </right>
      <top style="thin">
        <color theme="1"/>
      </top>
      <bottom style="thin">
        <color theme="1"/>
      </bottom>
      <diagonal/>
    </border>
    <border>
      <left/>
      <right/>
      <top/>
      <bottom style="thin">
        <color indexed="18"/>
      </bottom>
      <diagonal/>
    </border>
    <border>
      <left style="thin">
        <color indexed="18"/>
      </left>
      <right/>
      <top style="thin">
        <color indexed="18"/>
      </top>
      <bottom/>
      <diagonal/>
    </border>
    <border>
      <left/>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
    <xf numFmtId="0" fontId="0" fillId="0" borderId="0"/>
    <xf numFmtId="0" fontId="2" fillId="0" borderId="0"/>
    <xf numFmtId="0" fontId="2" fillId="0" borderId="0"/>
    <xf numFmtId="0" fontId="2" fillId="0" borderId="0"/>
  </cellStyleXfs>
  <cellXfs count="154">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5" fillId="0" borderId="1" xfId="0" applyFont="1" applyBorder="1" applyAlignment="1">
      <alignment vertical="center" wrapText="1"/>
    </xf>
    <xf numFmtId="2" fontId="5" fillId="0" borderId="1" xfId="0" applyNumberFormat="1" applyFont="1" applyBorder="1" applyAlignment="1">
      <alignment horizontal="right" vertical="center" wrapText="1"/>
    </xf>
    <xf numFmtId="0" fontId="14" fillId="0" borderId="0" xfId="0" applyFont="1"/>
    <xf numFmtId="0" fontId="16" fillId="0" borderId="0" xfId="0" applyFont="1"/>
    <xf numFmtId="0" fontId="17" fillId="0" borderId="0" xfId="0" applyFont="1"/>
    <xf numFmtId="0" fontId="18" fillId="0" borderId="0" xfId="0" applyFont="1"/>
    <xf numFmtId="0" fontId="0" fillId="0" borderId="0" xfId="0" applyFont="1"/>
    <xf numFmtId="2" fontId="7" fillId="0" borderId="1"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Fill="1" applyBorder="1" applyAlignment="1">
      <alignment horizontal="right" vertical="center" wrapText="1"/>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9" xfId="3" applyFont="1" applyBorder="1" applyAlignment="1">
      <alignment horizontal="center" vertical="center"/>
    </xf>
    <xf numFmtId="0" fontId="3" fillId="0" borderId="9"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vertical="center"/>
    </xf>
    <xf numFmtId="2" fontId="10" fillId="0" borderId="9" xfId="0" applyNumberFormat="1" applyFont="1" applyBorder="1" applyAlignment="1">
      <alignment horizontal="center" vertical="center"/>
    </xf>
    <xf numFmtId="2" fontId="22" fillId="0" borderId="22" xfId="0" applyNumberFormat="1" applyFont="1" applyBorder="1" applyAlignment="1">
      <alignment vertical="center"/>
    </xf>
    <xf numFmtId="2" fontId="22" fillId="0" borderId="21" xfId="0" applyNumberFormat="1" applyFont="1" applyBorder="1" applyAlignment="1">
      <alignment vertical="center"/>
    </xf>
    <xf numFmtId="2" fontId="22" fillId="0" borderId="26" xfId="0" applyNumberFormat="1" applyFont="1" applyBorder="1" applyAlignment="1">
      <alignment vertical="center"/>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0" fontId="5" fillId="0" borderId="32" xfId="0" applyFont="1" applyFill="1" applyBorder="1" applyAlignment="1">
      <alignment horizontal="center" vertical="center"/>
    </xf>
    <xf numFmtId="166" fontId="5" fillId="0" borderId="33" xfId="0" applyNumberFormat="1" applyFont="1" applyBorder="1" applyAlignment="1">
      <alignment horizontal="center" vertical="center"/>
    </xf>
    <xf numFmtId="2" fontId="5" fillId="0" borderId="33" xfId="0" applyNumberFormat="1" applyFont="1" applyBorder="1" applyAlignment="1">
      <alignment horizontal="center" vertical="center"/>
    </xf>
    <xf numFmtId="3" fontId="5" fillId="0" borderId="29" xfId="0" applyNumberFormat="1" applyFont="1" applyBorder="1" applyAlignment="1">
      <alignment vertical="center"/>
    </xf>
    <xf numFmtId="3" fontId="5" fillId="0" borderId="31" xfId="0" applyNumberFormat="1" applyFont="1" applyBorder="1" applyAlignment="1">
      <alignment vertical="center"/>
    </xf>
    <xf numFmtId="3" fontId="5" fillId="0" borderId="34" xfId="0" applyNumberFormat="1" applyFont="1" applyBorder="1" applyAlignment="1">
      <alignment vertical="center"/>
    </xf>
    <xf numFmtId="0" fontId="5" fillId="0" borderId="0" xfId="0" applyFont="1" applyBorder="1" applyAlignment="1"/>
    <xf numFmtId="166" fontId="5" fillId="0" borderId="35" xfId="0" applyNumberFormat="1" applyFont="1" applyBorder="1" applyAlignment="1">
      <alignment horizontal="center" vertical="center"/>
    </xf>
    <xf numFmtId="4" fontId="5" fillId="0" borderId="33" xfId="0" applyNumberFormat="1" applyFont="1" applyBorder="1" applyAlignment="1">
      <alignment horizontal="center" vertical="center"/>
    </xf>
    <xf numFmtId="3" fontId="5" fillId="0" borderId="1" xfId="0" applyNumberFormat="1" applyFont="1" applyBorder="1" applyAlignment="1">
      <alignment horizontal="center" vertical="center"/>
    </xf>
    <xf numFmtId="3" fontId="5" fillId="0" borderId="1" xfId="0" applyNumberFormat="1" applyFont="1" applyBorder="1" applyAlignment="1">
      <alignment vertical="center"/>
    </xf>
    <xf numFmtId="164" fontId="5" fillId="0" borderId="0"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39" xfId="1" applyFont="1" applyFill="1" applyBorder="1" applyAlignment="1">
      <alignment horizontal="center" vertical="center"/>
    </xf>
    <xf numFmtId="0" fontId="3" fillId="2" borderId="39" xfId="1" applyFont="1" applyFill="1" applyBorder="1" applyAlignment="1">
      <alignment horizontal="center" vertical="center" wrapText="1"/>
    </xf>
    <xf numFmtId="3" fontId="5" fillId="0" borderId="1" xfId="0" applyNumberFormat="1" applyFont="1" applyBorder="1" applyAlignment="1">
      <alignment horizontal="right" vertical="center"/>
    </xf>
    <xf numFmtId="0" fontId="10" fillId="0" borderId="0" xfId="0" applyFont="1" applyBorder="1" applyAlignment="1">
      <alignment horizontal="center" vertical="center"/>
    </xf>
    <xf numFmtId="3" fontId="10" fillId="0" borderId="0" xfId="0" applyNumberFormat="1" applyFont="1" applyBorder="1" applyAlignment="1">
      <alignment vertical="center"/>
    </xf>
    <xf numFmtId="0" fontId="24" fillId="0" borderId="0" xfId="0" applyFont="1" applyAlignment="1">
      <alignment vertical="center"/>
    </xf>
    <xf numFmtId="0" fontId="5" fillId="0" borderId="39" xfId="0" applyFont="1" applyBorder="1" applyAlignment="1">
      <alignment horizontal="center" vertical="center"/>
    </xf>
    <xf numFmtId="3" fontId="5" fillId="0" borderId="39" xfId="0" applyNumberFormat="1" applyFont="1" applyBorder="1" applyAlignment="1">
      <alignment vertical="center"/>
    </xf>
    <xf numFmtId="164" fontId="3" fillId="0" borderId="41" xfId="0" applyNumberFormat="1" applyFont="1" applyBorder="1" applyAlignment="1">
      <alignment horizontal="center" vertical="center"/>
    </xf>
    <xf numFmtId="164" fontId="3" fillId="0" borderId="42" xfId="0" applyNumberFormat="1" applyFont="1" applyBorder="1" applyAlignment="1">
      <alignment horizontal="center" vertical="center"/>
    </xf>
    <xf numFmtId="4" fontId="5" fillId="0" borderId="39" xfId="0" applyNumberFormat="1" applyFont="1" applyBorder="1" applyAlignment="1">
      <alignment horizontal="center" vertical="center"/>
    </xf>
    <xf numFmtId="4" fontId="26" fillId="0" borderId="39" xfId="0" applyNumberFormat="1" applyFont="1" applyBorder="1" applyAlignment="1">
      <alignment horizontal="center" vertical="center"/>
    </xf>
    <xf numFmtId="4" fontId="27" fillId="0" borderId="39" xfId="0" applyNumberFormat="1" applyFont="1" applyBorder="1" applyAlignment="1">
      <alignment horizontal="center" vertical="center"/>
    </xf>
    <xf numFmtId="2" fontId="9" fillId="0" borderId="0" xfId="0" applyNumberFormat="1" applyFont="1" applyBorder="1" applyAlignment="1">
      <alignment horizontal="center" vertical="center"/>
    </xf>
    <xf numFmtId="4" fontId="28" fillId="0" borderId="4" xfId="2" applyNumberFormat="1" applyFont="1" applyBorder="1" applyAlignment="1">
      <alignment vertical="center" wrapText="1"/>
    </xf>
    <xf numFmtId="0" fontId="30" fillId="0" borderId="0" xfId="0" applyFont="1"/>
    <xf numFmtId="2" fontId="9" fillId="0" borderId="0" xfId="0" applyNumberFormat="1" applyFont="1" applyBorder="1" applyAlignment="1">
      <alignment vertical="center"/>
    </xf>
    <xf numFmtId="164" fontId="3" fillId="0" borderId="14" xfId="0" applyNumberFormat="1" applyFont="1" applyBorder="1" applyAlignment="1">
      <alignment horizontal="center" vertical="center"/>
    </xf>
    <xf numFmtId="0" fontId="5" fillId="2" borderId="41" xfId="1" applyFont="1" applyFill="1" applyBorder="1" applyAlignment="1">
      <alignment horizontal="center" vertical="center"/>
    </xf>
    <xf numFmtId="0" fontId="5" fillId="2" borderId="41" xfId="1" applyFont="1" applyFill="1" applyBorder="1" applyAlignment="1">
      <alignment horizontal="center" vertical="center" wrapText="1"/>
    </xf>
    <xf numFmtId="0" fontId="5" fillId="0" borderId="41"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2" xfId="0" applyFont="1" applyFill="1" applyBorder="1" applyAlignment="1">
      <alignment horizontal="center" vertical="center" wrapText="1"/>
    </xf>
    <xf numFmtId="0" fontId="32" fillId="0" borderId="32" xfId="3" applyFont="1" applyFill="1" applyBorder="1" applyAlignment="1">
      <alignment horizontal="right" vertical="center"/>
    </xf>
    <xf numFmtId="0" fontId="32" fillId="0" borderId="32" xfId="3" applyFont="1" applyFill="1" applyBorder="1" applyAlignment="1">
      <alignment horizontal="left" vertical="center"/>
    </xf>
    <xf numFmtId="3" fontId="32" fillId="0" borderId="46" xfId="3" applyNumberFormat="1" applyFont="1" applyFill="1" applyBorder="1" applyAlignment="1">
      <alignment horizontal="center" vertical="center"/>
    </xf>
    <xf numFmtId="0" fontId="34" fillId="0" borderId="0" xfId="0" applyFont="1"/>
    <xf numFmtId="0" fontId="35" fillId="0" borderId="0" xfId="0" applyFont="1" applyAlignment="1">
      <alignment vertical="center"/>
    </xf>
    <xf numFmtId="0" fontId="15" fillId="0" borderId="38" xfId="3" applyFont="1" applyFill="1" applyBorder="1" applyAlignment="1">
      <alignment horizontal="right" vertical="center" wrapText="1"/>
    </xf>
    <xf numFmtId="0" fontId="15" fillId="0" borderId="37" xfId="3" applyFont="1" applyFill="1" applyBorder="1" applyAlignment="1">
      <alignment horizontal="right" vertical="center" wrapText="1"/>
    </xf>
    <xf numFmtId="0" fontId="29" fillId="0" borderId="29"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1" xfId="0" applyFont="1" applyBorder="1" applyAlignment="1">
      <alignment horizontal="right" vertical="center" wrapText="1"/>
    </xf>
    <xf numFmtId="0" fontId="7" fillId="0" borderId="27" xfId="0" applyFont="1" applyFill="1" applyBorder="1" applyAlignment="1">
      <alignment horizontal="right" vertical="center" wrapText="1"/>
    </xf>
    <xf numFmtId="0" fontId="7" fillId="0" borderId="28" xfId="0" applyFont="1" applyFill="1" applyBorder="1" applyAlignment="1">
      <alignment horizontal="right" vertical="center" wrapText="1"/>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xf>
    <xf numFmtId="2" fontId="25" fillId="0" borderId="6" xfId="0" applyNumberFormat="1" applyFont="1" applyBorder="1" applyAlignment="1">
      <alignment horizontal="center" vertical="center"/>
    </xf>
    <xf numFmtId="2" fontId="25" fillId="0" borderId="7" xfId="0" applyNumberFormat="1" applyFont="1" applyBorder="1" applyAlignment="1">
      <alignment horizontal="center" vertical="center"/>
    </xf>
    <xf numFmtId="2" fontId="25" fillId="0" borderId="8" xfId="0" applyNumberFormat="1" applyFont="1" applyBorder="1" applyAlignment="1">
      <alignment horizontal="center" vertical="center"/>
    </xf>
    <xf numFmtId="164" fontId="7" fillId="0" borderId="1" xfId="0" applyNumberFormat="1" applyFont="1" applyBorder="1" applyAlignment="1">
      <alignment horizontal="right" vertical="center" wrapText="1"/>
    </xf>
    <xf numFmtId="3" fontId="5" fillId="0" borderId="38" xfId="0" applyNumberFormat="1" applyFont="1" applyBorder="1" applyAlignment="1">
      <alignment horizontal="center" vertical="center"/>
    </xf>
    <xf numFmtId="3" fontId="5" fillId="0" borderId="37" xfId="0" applyNumberFormat="1" applyFont="1" applyBorder="1" applyAlignment="1">
      <alignment horizontal="center" vertical="center"/>
    </xf>
    <xf numFmtId="0" fontId="5" fillId="0" borderId="38" xfId="0" applyFont="1" applyFill="1" applyBorder="1" applyAlignment="1">
      <alignment horizontal="right" vertical="center"/>
    </xf>
    <xf numFmtId="0" fontId="5" fillId="0" borderId="40" xfId="0" applyFont="1" applyFill="1" applyBorder="1" applyAlignment="1">
      <alignment horizontal="right" vertical="center"/>
    </xf>
    <xf numFmtId="0" fontId="5" fillId="0" borderId="37" xfId="0" applyFont="1" applyFill="1" applyBorder="1" applyAlignment="1">
      <alignment horizontal="right" vertical="center"/>
    </xf>
    <xf numFmtId="0" fontId="5" fillId="0" borderId="36"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1" xfId="0" applyFont="1" applyBorder="1" applyAlignment="1">
      <alignment horizontal="center" vertical="center"/>
    </xf>
    <xf numFmtId="2" fontId="5" fillId="0" borderId="6"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3" fontId="1" fillId="0" borderId="19" xfId="0" applyNumberFormat="1" applyFont="1" applyBorder="1" applyAlignment="1">
      <alignment horizontal="right" vertical="center"/>
    </xf>
    <xf numFmtId="3" fontId="1" fillId="0" borderId="20" xfId="0" applyNumberFormat="1" applyFont="1" applyBorder="1" applyAlignment="1">
      <alignment horizontal="right" vertical="center"/>
    </xf>
    <xf numFmtId="3" fontId="1" fillId="0" borderId="2" xfId="0" applyNumberFormat="1" applyFont="1" applyBorder="1" applyAlignment="1">
      <alignment horizontal="right" vertical="center"/>
    </xf>
    <xf numFmtId="1" fontId="1" fillId="0" borderId="19" xfId="0" applyNumberFormat="1" applyFont="1" applyBorder="1" applyAlignment="1">
      <alignment horizontal="right" vertical="center"/>
    </xf>
    <xf numFmtId="1" fontId="1" fillId="0" borderId="20" xfId="0" applyNumberFormat="1" applyFont="1" applyBorder="1" applyAlignment="1">
      <alignment horizontal="right" vertical="center"/>
    </xf>
    <xf numFmtId="1" fontId="1" fillId="0" borderId="2" xfId="0" applyNumberFormat="1" applyFont="1" applyBorder="1" applyAlignment="1">
      <alignment horizontal="right" vertical="center"/>
    </xf>
    <xf numFmtId="2" fontId="20" fillId="0" borderId="10" xfId="0" applyNumberFormat="1" applyFont="1" applyBorder="1" applyAlignment="1">
      <alignment horizontal="center" vertical="center"/>
    </xf>
    <xf numFmtId="2" fontId="20" fillId="0" borderId="5" xfId="0" applyNumberFormat="1" applyFont="1" applyBorder="1" applyAlignment="1">
      <alignment horizontal="center" vertical="center"/>
    </xf>
    <xf numFmtId="2" fontId="1" fillId="0" borderId="19" xfId="0" applyNumberFormat="1" applyFont="1" applyBorder="1" applyAlignment="1">
      <alignment horizontal="right" vertical="center"/>
    </xf>
    <xf numFmtId="2" fontId="1" fillId="0" borderId="20" xfId="0" applyNumberFormat="1" applyFont="1" applyBorder="1" applyAlignment="1">
      <alignment horizontal="right" vertical="center"/>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41" xfId="0" applyFont="1" applyFill="1" applyBorder="1" applyAlignment="1">
      <alignment horizontal="center" vertical="center"/>
    </xf>
    <xf numFmtId="2" fontId="31" fillId="0" borderId="10" xfId="0" applyNumberFormat="1" applyFont="1" applyBorder="1" applyAlignment="1">
      <alignment horizontal="center" vertical="center"/>
    </xf>
    <xf numFmtId="2" fontId="31" fillId="0" borderId="5" xfId="0" applyNumberFormat="1" applyFont="1" applyBorder="1" applyAlignment="1">
      <alignment horizontal="center" vertical="center"/>
    </xf>
    <xf numFmtId="0" fontId="5" fillId="0" borderId="29" xfId="0" applyFont="1" applyFill="1" applyBorder="1" applyAlignment="1">
      <alignment horizontal="center" vertical="center"/>
    </xf>
    <xf numFmtId="0" fontId="36" fillId="0" borderId="43" xfId="0" applyFont="1" applyBorder="1" applyAlignment="1">
      <alignment horizontal="right" vertical="center"/>
    </xf>
    <xf numFmtId="0" fontId="32" fillId="0" borderId="44" xfId="0" applyFont="1" applyBorder="1" applyAlignment="1">
      <alignment horizontal="center" vertical="center"/>
    </xf>
    <xf numFmtId="0" fontId="32" fillId="0" borderId="45" xfId="0" applyFont="1" applyBorder="1" applyAlignment="1">
      <alignment horizontal="center" vertical="center"/>
    </xf>
    <xf numFmtId="0" fontId="32" fillId="0" borderId="35" xfId="0" applyFont="1" applyBorder="1" applyAlignment="1">
      <alignment horizontal="center" vertical="center"/>
    </xf>
    <xf numFmtId="0" fontId="32" fillId="0" borderId="47" xfId="0" applyFont="1" applyFill="1" applyBorder="1" applyAlignment="1">
      <alignment horizontal="center" vertical="center"/>
    </xf>
    <xf numFmtId="0" fontId="32" fillId="0" borderId="48" xfId="0" applyFont="1" applyFill="1" applyBorder="1" applyAlignment="1">
      <alignment horizontal="center" vertical="center"/>
    </xf>
    <xf numFmtId="0" fontId="32" fillId="0" borderId="47" xfId="3" applyFont="1" applyFill="1" applyBorder="1" applyAlignment="1">
      <alignment horizontal="center" vertical="center"/>
    </xf>
    <xf numFmtId="0" fontId="32" fillId="0" borderId="48" xfId="3" applyFont="1" applyFill="1" applyBorder="1" applyAlignment="1">
      <alignment horizontal="center" vertical="center"/>
    </xf>
    <xf numFmtId="0" fontId="35" fillId="0" borderId="0" xfId="0" applyFont="1" applyAlignment="1">
      <alignment horizontal="right" vertical="center"/>
    </xf>
    <xf numFmtId="0" fontId="32" fillId="0" borderId="0" xfId="0" applyFont="1" applyAlignment="1">
      <alignment horizontal="right" vertical="center"/>
    </xf>
    <xf numFmtId="2" fontId="4" fillId="0" borderId="15" xfId="0" applyNumberFormat="1" applyFont="1" applyBorder="1" applyAlignment="1">
      <alignment horizontal="center"/>
    </xf>
    <xf numFmtId="2" fontId="4" fillId="0" borderId="14" xfId="0" applyNumberFormat="1" applyFont="1" applyBorder="1" applyAlignment="1">
      <alignment horizontal="center"/>
    </xf>
    <xf numFmtId="2" fontId="4" fillId="0" borderId="16" xfId="0" applyNumberFormat="1" applyFont="1" applyBorder="1" applyAlignment="1">
      <alignment horizontal="center"/>
    </xf>
    <xf numFmtId="0" fontId="9" fillId="0" borderId="14" xfId="0" applyFont="1" applyBorder="1" applyAlignment="1">
      <alignment horizontal="center"/>
    </xf>
    <xf numFmtId="164" fontId="5" fillId="0" borderId="1" xfId="0" applyNumberFormat="1" applyFont="1" applyBorder="1" applyAlignment="1">
      <alignment horizontal="right" vertical="center" wrapText="1"/>
    </xf>
    <xf numFmtId="0" fontId="13" fillId="0" borderId="18" xfId="3" applyFont="1" applyBorder="1" applyAlignment="1">
      <alignment horizontal="center" vertical="center"/>
    </xf>
    <xf numFmtId="165" fontId="8" fillId="3" borderId="13" xfId="3" applyNumberFormat="1" applyFont="1" applyFill="1" applyBorder="1" applyAlignment="1">
      <alignment horizontal="right" vertical="center"/>
    </xf>
    <xf numFmtId="165" fontId="8" fillId="3" borderId="12" xfId="3" applyNumberFormat="1" applyFont="1" applyFill="1" applyBorder="1" applyAlignment="1">
      <alignment horizontal="right" vertical="center"/>
    </xf>
    <xf numFmtId="164" fontId="15" fillId="0" borderId="0" xfId="0" applyNumberFormat="1" applyFont="1" applyBorder="1" applyAlignment="1">
      <alignment horizontal="center" vertical="center" wrapText="1"/>
    </xf>
    <xf numFmtId="0" fontId="21" fillId="0" borderId="20" xfId="2" applyFont="1" applyBorder="1" applyAlignment="1">
      <alignment vertical="center"/>
    </xf>
    <xf numFmtId="0" fontId="21" fillId="0" borderId="2" xfId="2" applyFont="1" applyBorder="1" applyAlignment="1">
      <alignment vertical="center"/>
    </xf>
    <xf numFmtId="0" fontId="10" fillId="0" borderId="38" xfId="0" applyFont="1" applyBorder="1" applyAlignment="1">
      <alignment horizontal="right" vertical="center" wrapText="1"/>
    </xf>
    <xf numFmtId="0" fontId="10" fillId="0" borderId="40" xfId="0" applyFont="1" applyBorder="1" applyAlignment="1">
      <alignment horizontal="right" vertical="center" wrapText="1"/>
    </xf>
    <xf numFmtId="0" fontId="10" fillId="0" borderId="37" xfId="0" applyFont="1" applyBorder="1" applyAlignment="1">
      <alignment horizontal="right" vertical="center" wrapText="1"/>
    </xf>
  </cellXfs>
  <cellStyles count="4">
    <cellStyle name="Normal" xfId="0" builtinId="0"/>
    <cellStyle name="Normal 112" xfId="1"/>
    <cellStyle name="Normal 112 2" xfId="3"/>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533399</xdr:colOff>
      <xdr:row>0</xdr:row>
      <xdr:rowOff>0</xdr:rowOff>
    </xdr:from>
    <xdr:to>
      <xdr:col>13</xdr:col>
      <xdr:colOff>1209675</xdr:colOff>
      <xdr:row>2</xdr:row>
      <xdr:rowOff>47625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22225" y="0"/>
          <a:ext cx="320992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838200</xdr:colOff>
      <xdr:row>0</xdr:row>
      <xdr:rowOff>9525</xdr:rowOff>
    </xdr:from>
    <xdr:to>
      <xdr:col>4</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91"/>
  <sheetViews>
    <sheetView rightToLeft="1" tabSelected="1" topLeftCell="A82" workbookViewId="0">
      <selection activeCell="C93" sqref="C93"/>
    </sheetView>
  </sheetViews>
  <sheetFormatPr defaultRowHeight="15"/>
  <cols>
    <col min="1" max="1" width="0.85546875" customWidth="1"/>
    <col min="2" max="2" width="18.140625" customWidth="1"/>
    <col min="3" max="3" width="7.7109375" customWidth="1"/>
    <col min="4" max="4" width="8.42578125" customWidth="1"/>
    <col min="5" max="5" width="8.85546875" customWidth="1"/>
    <col min="6" max="6" width="8.28515625" customWidth="1"/>
    <col min="7" max="7" width="8.140625" customWidth="1"/>
    <col min="8" max="10" width="8" customWidth="1"/>
    <col min="11" max="11" width="7.140625" customWidth="1"/>
    <col min="12" max="12" width="8.140625" customWidth="1"/>
    <col min="13" max="13" width="17" customWidth="1"/>
    <col min="14" max="14" width="17.5703125" customWidth="1"/>
  </cols>
  <sheetData>
    <row r="1" spans="2:26" ht="39.950000000000003" customHeight="1">
      <c r="B1" s="35" t="s">
        <v>96</v>
      </c>
      <c r="C1" s="36"/>
      <c r="D1" s="37"/>
      <c r="E1" s="1"/>
      <c r="F1" s="1"/>
      <c r="G1" s="1"/>
      <c r="H1" s="1"/>
      <c r="I1" s="1"/>
      <c r="J1" s="1"/>
      <c r="K1" s="1"/>
      <c r="L1" s="1"/>
      <c r="M1" s="1"/>
      <c r="N1" s="1"/>
    </row>
    <row r="2" spans="2:26" ht="39.950000000000003" customHeight="1">
      <c r="B2" s="149" t="s">
        <v>261</v>
      </c>
      <c r="C2" s="149"/>
      <c r="D2" s="150"/>
      <c r="E2" s="2"/>
      <c r="F2" s="2"/>
      <c r="G2" s="2"/>
      <c r="H2" s="2"/>
      <c r="I2" s="2"/>
      <c r="J2" s="2"/>
      <c r="K2" s="2"/>
      <c r="L2" s="2"/>
      <c r="M2" s="2"/>
      <c r="N2" s="2"/>
      <c r="P2" s="69"/>
    </row>
    <row r="3" spans="2:26" ht="30" customHeight="1">
      <c r="B3" s="7" t="s">
        <v>97</v>
      </c>
      <c r="C3" s="2"/>
      <c r="D3" s="110">
        <v>11085029442.74</v>
      </c>
      <c r="E3" s="111"/>
      <c r="F3" s="112"/>
      <c r="G3" s="2"/>
      <c r="H3" s="2"/>
      <c r="I3" s="2"/>
      <c r="J3" s="2"/>
      <c r="K3" s="2"/>
      <c r="L3" s="11" t="s">
        <v>101</v>
      </c>
      <c r="M3" s="12"/>
      <c r="N3" s="13">
        <v>39</v>
      </c>
    </row>
    <row r="4" spans="2:26" ht="30" customHeight="1">
      <c r="B4" s="7" t="s">
        <v>95</v>
      </c>
      <c r="C4" s="2"/>
      <c r="D4" s="110">
        <v>11616310579</v>
      </c>
      <c r="E4" s="111"/>
      <c r="F4" s="112"/>
      <c r="G4" s="2"/>
      <c r="H4" s="2"/>
      <c r="I4" s="2"/>
      <c r="J4" s="2"/>
      <c r="K4" s="2"/>
      <c r="L4" s="11" t="s">
        <v>102</v>
      </c>
      <c r="M4" s="2"/>
      <c r="N4" s="10">
        <v>5</v>
      </c>
    </row>
    <row r="5" spans="2:26" ht="30" customHeight="1">
      <c r="B5" s="8" t="s">
        <v>10</v>
      </c>
      <c r="C5" s="2"/>
      <c r="D5" s="113">
        <v>532</v>
      </c>
      <c r="E5" s="114"/>
      <c r="F5" s="115"/>
      <c r="G5" s="2"/>
      <c r="H5" s="2"/>
      <c r="I5" s="2"/>
      <c r="J5" s="2"/>
      <c r="K5" s="2"/>
      <c r="L5" s="11" t="s">
        <v>103</v>
      </c>
      <c r="M5" s="2"/>
      <c r="N5" s="10">
        <v>21</v>
      </c>
    </row>
    <row r="6" spans="2:26" ht="30" customHeight="1">
      <c r="B6" s="9" t="s">
        <v>98</v>
      </c>
      <c r="C6" s="2"/>
      <c r="D6" s="118">
        <v>709.94</v>
      </c>
      <c r="E6" s="119"/>
      <c r="F6" s="2"/>
      <c r="G6" s="2"/>
      <c r="H6" s="2"/>
      <c r="I6" s="2"/>
      <c r="J6" s="2"/>
      <c r="K6" s="2"/>
      <c r="L6" s="11" t="s">
        <v>104</v>
      </c>
      <c r="M6" s="12"/>
      <c r="N6" s="10">
        <v>4</v>
      </c>
    </row>
    <row r="7" spans="2:26" ht="30" customHeight="1">
      <c r="B7" s="8" t="s">
        <v>99</v>
      </c>
      <c r="C7" s="2"/>
      <c r="D7" s="68">
        <v>-1.34</v>
      </c>
      <c r="E7" s="2"/>
      <c r="F7" s="2"/>
      <c r="G7" s="2"/>
      <c r="H7" s="2"/>
      <c r="I7" s="2"/>
      <c r="J7" s="2"/>
      <c r="K7" s="2"/>
      <c r="L7" s="11" t="s">
        <v>105</v>
      </c>
      <c r="M7" s="12"/>
      <c r="N7" s="13">
        <v>17</v>
      </c>
    </row>
    <row r="8" spans="2:26" ht="30" customHeight="1">
      <c r="B8" s="7" t="s">
        <v>100</v>
      </c>
      <c r="C8" s="10"/>
      <c r="D8" s="10">
        <v>97</v>
      </c>
      <c r="E8" s="2"/>
      <c r="F8" s="2"/>
      <c r="G8" s="2"/>
      <c r="H8" s="2"/>
      <c r="I8" s="2"/>
      <c r="J8" s="2"/>
      <c r="K8" s="2"/>
      <c r="L8" s="11" t="s">
        <v>106</v>
      </c>
      <c r="M8" s="2"/>
      <c r="N8" s="13">
        <v>37</v>
      </c>
    </row>
    <row r="9" spans="2:26" ht="30" customHeight="1">
      <c r="B9" s="116" t="s">
        <v>260</v>
      </c>
      <c r="C9" s="116"/>
      <c r="D9" s="116"/>
      <c r="E9" s="116"/>
      <c r="F9" s="116"/>
      <c r="G9" s="116"/>
      <c r="H9" s="116"/>
      <c r="I9" s="116"/>
      <c r="J9" s="116"/>
      <c r="K9" s="116"/>
      <c r="L9" s="116"/>
      <c r="M9" s="116"/>
      <c r="N9" s="117"/>
    </row>
    <row r="10" spans="2:26" ht="42" customHeight="1">
      <c r="B10" s="54" t="s">
        <v>4</v>
      </c>
      <c r="C10" s="55" t="s">
        <v>5</v>
      </c>
      <c r="D10" s="55" t="s">
        <v>6</v>
      </c>
      <c r="E10" s="55" t="s">
        <v>0</v>
      </c>
      <c r="F10" s="55" t="s">
        <v>1</v>
      </c>
      <c r="G10" s="55" t="s">
        <v>2</v>
      </c>
      <c r="H10" s="55" t="s">
        <v>3</v>
      </c>
      <c r="I10" s="55" t="s">
        <v>7</v>
      </c>
      <c r="J10" s="55" t="s">
        <v>8</v>
      </c>
      <c r="K10" s="55" t="s">
        <v>9</v>
      </c>
      <c r="L10" s="55" t="s">
        <v>10</v>
      </c>
      <c r="M10" s="55" t="s">
        <v>11</v>
      </c>
      <c r="N10" s="55" t="s">
        <v>12</v>
      </c>
    </row>
    <row r="11" spans="2:26" ht="21.6" customHeight="1">
      <c r="B11" s="104" t="s">
        <v>13</v>
      </c>
      <c r="C11" s="105"/>
      <c r="D11" s="105"/>
      <c r="E11" s="105"/>
      <c r="F11" s="105"/>
      <c r="G11" s="105"/>
      <c r="H11" s="105"/>
      <c r="I11" s="105"/>
      <c r="J11" s="105"/>
      <c r="K11" s="105"/>
      <c r="L11" s="105"/>
      <c r="M11" s="105"/>
      <c r="N11" s="106"/>
    </row>
    <row r="12" spans="2:26" ht="21.6" customHeight="1">
      <c r="B12" s="3" t="s">
        <v>14</v>
      </c>
      <c r="C12" s="3" t="s">
        <v>15</v>
      </c>
      <c r="D12" s="14">
        <v>0.48</v>
      </c>
      <c r="E12" s="14">
        <v>0.49</v>
      </c>
      <c r="F12" s="14">
        <v>0.48</v>
      </c>
      <c r="G12" s="14">
        <v>0.49</v>
      </c>
      <c r="H12" s="14">
        <v>0.5</v>
      </c>
      <c r="I12" s="14">
        <v>0.48</v>
      </c>
      <c r="J12" s="14">
        <v>0.49</v>
      </c>
      <c r="K12" s="64">
        <v>-2.04</v>
      </c>
      <c r="L12" s="60">
        <v>8</v>
      </c>
      <c r="M12" s="61">
        <v>9000000</v>
      </c>
      <c r="N12" s="61">
        <v>4370000</v>
      </c>
    </row>
    <row r="13" spans="2:26" ht="21.6" customHeight="1">
      <c r="B13" s="3" t="s">
        <v>16</v>
      </c>
      <c r="C13" s="3" t="s">
        <v>17</v>
      </c>
      <c r="D13" s="14">
        <v>0.43</v>
      </c>
      <c r="E13" s="14">
        <v>0.43</v>
      </c>
      <c r="F13" s="14">
        <v>0.43</v>
      </c>
      <c r="G13" s="14">
        <v>0.43</v>
      </c>
      <c r="H13" s="14">
        <v>0.43</v>
      </c>
      <c r="I13" s="14">
        <v>0.43</v>
      </c>
      <c r="J13" s="14">
        <v>0.43</v>
      </c>
      <c r="K13" s="64">
        <v>0</v>
      </c>
      <c r="L13" s="60">
        <v>30</v>
      </c>
      <c r="M13" s="61">
        <v>109100000</v>
      </c>
      <c r="N13" s="61">
        <v>46913000</v>
      </c>
    </row>
    <row r="14" spans="2:26" ht="21.6" customHeight="1">
      <c r="B14" s="3" t="s">
        <v>18</v>
      </c>
      <c r="C14" s="3" t="s">
        <v>19</v>
      </c>
      <c r="D14" s="14">
        <v>1.08</v>
      </c>
      <c r="E14" s="14">
        <v>1.08</v>
      </c>
      <c r="F14" s="14">
        <v>1.05</v>
      </c>
      <c r="G14" s="14">
        <v>1.06</v>
      </c>
      <c r="H14" s="14">
        <v>1.1299999999999999</v>
      </c>
      <c r="I14" s="14">
        <v>1.06</v>
      </c>
      <c r="J14" s="14">
        <v>1.1000000000000001</v>
      </c>
      <c r="K14" s="64">
        <v>-3.64</v>
      </c>
      <c r="L14" s="60">
        <v>64</v>
      </c>
      <c r="M14" s="61">
        <v>113945543</v>
      </c>
      <c r="N14" s="61">
        <v>120781775.58</v>
      </c>
    </row>
    <row r="15" spans="2:26" ht="21.6" customHeight="1">
      <c r="B15" s="3" t="s">
        <v>20</v>
      </c>
      <c r="C15" s="3" t="s">
        <v>21</v>
      </c>
      <c r="D15" s="14">
        <v>0.62</v>
      </c>
      <c r="E15" s="14">
        <v>0.62</v>
      </c>
      <c r="F15" s="14">
        <v>0.57999999999999996</v>
      </c>
      <c r="G15" s="14">
        <v>0.59</v>
      </c>
      <c r="H15" s="14">
        <v>0.62</v>
      </c>
      <c r="I15" s="14">
        <v>0.59</v>
      </c>
      <c r="J15" s="14">
        <v>0.62</v>
      </c>
      <c r="K15" s="64">
        <v>-4.84</v>
      </c>
      <c r="L15" s="60">
        <v>30</v>
      </c>
      <c r="M15" s="61">
        <v>47148260</v>
      </c>
      <c r="N15" s="61">
        <v>27912473.399999999</v>
      </c>
      <c r="O15" s="70"/>
      <c r="P15" s="70"/>
      <c r="Q15" s="70"/>
      <c r="R15" s="70"/>
      <c r="S15" s="70"/>
      <c r="T15" s="70"/>
      <c r="U15" s="70"/>
      <c r="V15" s="70"/>
      <c r="W15" s="70"/>
      <c r="X15" s="70"/>
      <c r="Y15" s="70"/>
      <c r="Z15" s="70"/>
    </row>
    <row r="16" spans="2:26" ht="21.6" customHeight="1">
      <c r="B16" s="4" t="s">
        <v>113</v>
      </c>
      <c r="C16" s="4" t="s">
        <v>114</v>
      </c>
      <c r="D16" s="14">
        <v>0.36</v>
      </c>
      <c r="E16" s="14">
        <v>0.36</v>
      </c>
      <c r="F16" s="14">
        <v>0.35</v>
      </c>
      <c r="G16" s="14">
        <v>0.35</v>
      </c>
      <c r="H16" s="14">
        <v>0.37</v>
      </c>
      <c r="I16" s="14">
        <v>0.35</v>
      </c>
      <c r="J16" s="14">
        <v>0.37</v>
      </c>
      <c r="K16" s="64">
        <v>-5.41</v>
      </c>
      <c r="L16" s="60">
        <v>4</v>
      </c>
      <c r="M16" s="61">
        <v>9000000</v>
      </c>
      <c r="N16" s="61">
        <v>3170000</v>
      </c>
      <c r="O16" s="67"/>
      <c r="P16" s="67"/>
      <c r="Q16" s="67"/>
      <c r="R16" s="67"/>
      <c r="S16" s="67"/>
      <c r="T16" s="67"/>
      <c r="U16" s="67"/>
      <c r="V16" s="67"/>
      <c r="W16" s="67"/>
      <c r="X16" s="67"/>
      <c r="Y16" s="67"/>
      <c r="Z16" s="67"/>
    </row>
    <row r="17" spans="2:26" ht="21.6" customHeight="1">
      <c r="B17" s="3" t="s">
        <v>22</v>
      </c>
      <c r="C17" s="3" t="s">
        <v>23</v>
      </c>
      <c r="D17" s="14">
        <v>0.55000000000000004</v>
      </c>
      <c r="E17" s="14">
        <v>0.55000000000000004</v>
      </c>
      <c r="F17" s="14">
        <v>0.54</v>
      </c>
      <c r="G17" s="14">
        <v>0.55000000000000004</v>
      </c>
      <c r="H17" s="14">
        <v>0.56999999999999995</v>
      </c>
      <c r="I17" s="14">
        <v>0.54</v>
      </c>
      <c r="J17" s="14">
        <v>0.56000000000000005</v>
      </c>
      <c r="K17" s="64">
        <v>-3.57</v>
      </c>
      <c r="L17" s="60">
        <v>47</v>
      </c>
      <c r="M17" s="61">
        <v>240617803</v>
      </c>
      <c r="N17" s="61">
        <v>131569613.62</v>
      </c>
      <c r="O17" s="6"/>
      <c r="P17" s="52"/>
      <c r="Q17" s="52"/>
      <c r="R17" s="52"/>
      <c r="S17" s="52"/>
      <c r="T17" s="52"/>
      <c r="U17" s="52"/>
      <c r="V17" s="52"/>
      <c r="W17" s="57"/>
      <c r="X17" s="57"/>
      <c r="Y17" s="58"/>
      <c r="Z17" s="58"/>
    </row>
    <row r="18" spans="2:26" ht="21.6" customHeight="1">
      <c r="B18" s="3" t="s">
        <v>26</v>
      </c>
      <c r="C18" s="3" t="s">
        <v>27</v>
      </c>
      <c r="D18" s="14">
        <v>0.6</v>
      </c>
      <c r="E18" s="14">
        <v>0.6</v>
      </c>
      <c r="F18" s="14">
        <v>0.57999999999999996</v>
      </c>
      <c r="G18" s="14">
        <v>0.59</v>
      </c>
      <c r="H18" s="14">
        <v>0.61</v>
      </c>
      <c r="I18" s="14">
        <v>0.57999999999999996</v>
      </c>
      <c r="J18" s="14">
        <v>0.6</v>
      </c>
      <c r="K18" s="64">
        <v>-3.33</v>
      </c>
      <c r="L18" s="60">
        <v>29</v>
      </c>
      <c r="M18" s="61">
        <v>132932583</v>
      </c>
      <c r="N18" s="61">
        <v>77879325.909999996</v>
      </c>
      <c r="O18" s="6"/>
      <c r="P18" s="52"/>
      <c r="Q18" s="52"/>
      <c r="R18" s="52"/>
      <c r="S18" s="52"/>
      <c r="T18" s="52"/>
      <c r="U18" s="52"/>
      <c r="V18" s="52"/>
      <c r="W18" s="57"/>
      <c r="X18" s="57"/>
      <c r="Y18" s="58"/>
      <c r="Z18" s="58"/>
    </row>
    <row r="19" spans="2:26" ht="21.6" customHeight="1">
      <c r="B19" s="3" t="s">
        <v>28</v>
      </c>
      <c r="C19" s="3" t="s">
        <v>29</v>
      </c>
      <c r="D19" s="14">
        <v>0.54</v>
      </c>
      <c r="E19" s="14">
        <v>0.54</v>
      </c>
      <c r="F19" s="14">
        <v>0.53</v>
      </c>
      <c r="G19" s="14">
        <v>0.54</v>
      </c>
      <c r="H19" s="14">
        <v>0.54</v>
      </c>
      <c r="I19" s="14">
        <v>0.53</v>
      </c>
      <c r="J19" s="14">
        <v>0.54</v>
      </c>
      <c r="K19" s="64">
        <v>-1.85</v>
      </c>
      <c r="L19" s="60">
        <v>26</v>
      </c>
      <c r="M19" s="61">
        <v>1082783491</v>
      </c>
      <c r="N19" s="61">
        <v>584352250.23000002</v>
      </c>
    </row>
    <row r="20" spans="2:26" ht="21.6" customHeight="1">
      <c r="B20" s="5" t="s">
        <v>30</v>
      </c>
      <c r="C20" s="5" t="s">
        <v>31</v>
      </c>
      <c r="D20" s="14">
        <v>1.0900000000000001</v>
      </c>
      <c r="E20" s="14">
        <v>1.0900000000000001</v>
      </c>
      <c r="F20" s="14">
        <v>1.07</v>
      </c>
      <c r="G20" s="14">
        <v>1.08</v>
      </c>
      <c r="H20" s="14">
        <v>1.1000000000000001</v>
      </c>
      <c r="I20" s="14">
        <v>1.07</v>
      </c>
      <c r="J20" s="14">
        <v>1.1000000000000001</v>
      </c>
      <c r="K20" s="64">
        <v>-2.73</v>
      </c>
      <c r="L20" s="60">
        <v>23</v>
      </c>
      <c r="M20" s="61">
        <v>37876034</v>
      </c>
      <c r="N20" s="61">
        <v>41043977.060000002</v>
      </c>
    </row>
    <row r="21" spans="2:26" ht="21.6" customHeight="1">
      <c r="B21" s="5" t="s">
        <v>36</v>
      </c>
      <c r="C21" s="5" t="s">
        <v>37</v>
      </c>
      <c r="D21" s="14">
        <v>0.86</v>
      </c>
      <c r="E21" s="14">
        <v>0.87</v>
      </c>
      <c r="F21" s="14">
        <v>0.86</v>
      </c>
      <c r="G21" s="14">
        <v>0.86</v>
      </c>
      <c r="H21" s="14">
        <v>0.88</v>
      </c>
      <c r="I21" s="14">
        <v>0.86</v>
      </c>
      <c r="J21" s="14">
        <v>0.86</v>
      </c>
      <c r="K21" s="64">
        <v>0</v>
      </c>
      <c r="L21" s="60">
        <v>18</v>
      </c>
      <c r="M21" s="61">
        <v>29700000</v>
      </c>
      <c r="N21" s="61">
        <v>25549000</v>
      </c>
    </row>
    <row r="22" spans="2:26" ht="21.6" customHeight="1">
      <c r="B22" s="4" t="s">
        <v>38</v>
      </c>
      <c r="C22" s="4" t="s">
        <v>39</v>
      </c>
      <c r="D22" s="14">
        <v>0.9</v>
      </c>
      <c r="E22" s="14">
        <v>0.9</v>
      </c>
      <c r="F22" s="14">
        <v>0.9</v>
      </c>
      <c r="G22" s="14">
        <v>0.9</v>
      </c>
      <c r="H22" s="14">
        <v>0.9</v>
      </c>
      <c r="I22" s="14">
        <v>0.9</v>
      </c>
      <c r="J22" s="14">
        <v>0.9</v>
      </c>
      <c r="K22" s="64">
        <v>0</v>
      </c>
      <c r="L22" s="60">
        <v>4</v>
      </c>
      <c r="M22" s="61">
        <v>32265362</v>
      </c>
      <c r="N22" s="61">
        <v>29038825.800000001</v>
      </c>
    </row>
    <row r="23" spans="2:26" ht="21.6" customHeight="1">
      <c r="B23" s="3" t="s">
        <v>40</v>
      </c>
      <c r="C23" s="3" t="s">
        <v>41</v>
      </c>
      <c r="D23" s="14">
        <v>0.39</v>
      </c>
      <c r="E23" s="14">
        <v>0.39</v>
      </c>
      <c r="F23" s="14">
        <v>0.38</v>
      </c>
      <c r="G23" s="14">
        <v>0.38</v>
      </c>
      <c r="H23" s="14">
        <v>0.39</v>
      </c>
      <c r="I23" s="14">
        <v>0.38</v>
      </c>
      <c r="J23" s="14">
        <v>0.39</v>
      </c>
      <c r="K23" s="64">
        <v>-2.56</v>
      </c>
      <c r="L23" s="60">
        <v>22</v>
      </c>
      <c r="M23" s="61">
        <v>39050000</v>
      </c>
      <c r="N23" s="61">
        <v>14849000</v>
      </c>
    </row>
    <row r="24" spans="2:26" ht="21.6" customHeight="1">
      <c r="B24" s="5" t="s">
        <v>117</v>
      </c>
      <c r="C24" s="5" t="s">
        <v>118</v>
      </c>
      <c r="D24" s="14">
        <v>0.39</v>
      </c>
      <c r="E24" s="14">
        <v>0.41</v>
      </c>
      <c r="F24" s="14">
        <v>0.39</v>
      </c>
      <c r="G24" s="14">
        <v>0.41</v>
      </c>
      <c r="H24" s="14">
        <v>0.42</v>
      </c>
      <c r="I24" s="14">
        <v>0.41</v>
      </c>
      <c r="J24" s="14">
        <v>0.42</v>
      </c>
      <c r="K24" s="64">
        <v>-2.38</v>
      </c>
      <c r="L24" s="60">
        <v>3</v>
      </c>
      <c r="M24" s="61">
        <v>1350000</v>
      </c>
      <c r="N24" s="61">
        <v>548500</v>
      </c>
    </row>
    <row r="25" spans="2:26" ht="21.6" customHeight="1">
      <c r="B25" s="107" t="s">
        <v>42</v>
      </c>
      <c r="C25" s="107"/>
      <c r="D25" s="91"/>
      <c r="E25" s="92"/>
      <c r="F25" s="92"/>
      <c r="G25" s="92"/>
      <c r="H25" s="92"/>
      <c r="I25" s="92"/>
      <c r="J25" s="92"/>
      <c r="K25" s="93"/>
      <c r="L25" s="27">
        <f>SUM(L12:L24)</f>
        <v>308</v>
      </c>
      <c r="M25" s="56">
        <f>SUM(M12:M24)</f>
        <v>1884769076</v>
      </c>
      <c r="N25" s="56">
        <f>SUM(N12:N24)</f>
        <v>1107977741.5999999</v>
      </c>
    </row>
    <row r="26" spans="2:26" ht="21.6" customHeight="1">
      <c r="B26" s="104" t="s">
        <v>119</v>
      </c>
      <c r="C26" s="105"/>
      <c r="D26" s="105"/>
      <c r="E26" s="105"/>
      <c r="F26" s="105"/>
      <c r="G26" s="105"/>
      <c r="H26" s="105"/>
      <c r="I26" s="105"/>
      <c r="J26" s="105"/>
      <c r="K26" s="105"/>
      <c r="L26" s="105"/>
      <c r="M26" s="105"/>
      <c r="N26" s="106"/>
    </row>
    <row r="27" spans="2:26" ht="21.6" customHeight="1">
      <c r="B27" s="5" t="s">
        <v>122</v>
      </c>
      <c r="C27" s="5" t="s">
        <v>123</v>
      </c>
      <c r="D27" s="14">
        <v>0.79</v>
      </c>
      <c r="E27" s="14">
        <v>0.79</v>
      </c>
      <c r="F27" s="14">
        <v>0.79</v>
      </c>
      <c r="G27" s="14">
        <v>0.79</v>
      </c>
      <c r="H27" s="14">
        <v>0.72</v>
      </c>
      <c r="I27" s="14">
        <v>0.79</v>
      </c>
      <c r="J27" s="14">
        <v>0.72</v>
      </c>
      <c r="K27" s="64">
        <v>9.7200000000000006</v>
      </c>
      <c r="L27" s="60">
        <v>3</v>
      </c>
      <c r="M27" s="61">
        <v>1100000</v>
      </c>
      <c r="N27" s="61">
        <v>869000</v>
      </c>
    </row>
    <row r="28" spans="2:26" ht="21.6" customHeight="1">
      <c r="B28" s="108" t="s">
        <v>211</v>
      </c>
      <c r="C28" s="109"/>
      <c r="D28" s="91"/>
      <c r="E28" s="92"/>
      <c r="F28" s="92"/>
      <c r="G28" s="92"/>
      <c r="H28" s="92"/>
      <c r="I28" s="92"/>
      <c r="J28" s="92"/>
      <c r="K28" s="93"/>
      <c r="L28" s="27">
        <v>3</v>
      </c>
      <c r="M28" s="56">
        <v>1100000</v>
      </c>
      <c r="N28" s="56">
        <v>869000</v>
      </c>
    </row>
    <row r="29" spans="2:26" ht="21.6" customHeight="1">
      <c r="B29" s="104" t="s">
        <v>43</v>
      </c>
      <c r="C29" s="105"/>
      <c r="D29" s="105"/>
      <c r="E29" s="105"/>
      <c r="F29" s="105"/>
      <c r="G29" s="105"/>
      <c r="H29" s="105"/>
      <c r="I29" s="105"/>
      <c r="J29" s="105"/>
      <c r="K29" s="105"/>
      <c r="L29" s="105"/>
      <c r="M29" s="105"/>
      <c r="N29" s="106"/>
    </row>
    <row r="30" spans="2:26" ht="21.6" customHeight="1">
      <c r="B30" s="3" t="s">
        <v>44</v>
      </c>
      <c r="C30" s="6" t="s">
        <v>45</v>
      </c>
      <c r="D30" s="14">
        <v>1.1200000000000001</v>
      </c>
      <c r="E30" s="14">
        <v>1.1299999999999999</v>
      </c>
      <c r="F30" s="14">
        <v>1.06</v>
      </c>
      <c r="G30" s="14">
        <v>1.07</v>
      </c>
      <c r="H30" s="14">
        <v>1.0900000000000001</v>
      </c>
      <c r="I30" s="14">
        <v>1.06</v>
      </c>
      <c r="J30" s="14">
        <v>1.0900000000000001</v>
      </c>
      <c r="K30" s="64">
        <v>-2.75</v>
      </c>
      <c r="L30" s="60">
        <v>6</v>
      </c>
      <c r="M30" s="61">
        <v>4345000</v>
      </c>
      <c r="N30" s="61">
        <v>4648350</v>
      </c>
    </row>
    <row r="31" spans="2:26" ht="21.6" customHeight="1">
      <c r="B31" s="3" t="s">
        <v>46</v>
      </c>
      <c r="C31" s="3" t="s">
        <v>47</v>
      </c>
      <c r="D31" s="14">
        <v>5.5</v>
      </c>
      <c r="E31" s="14">
        <v>5.55</v>
      </c>
      <c r="F31" s="14">
        <v>5.5</v>
      </c>
      <c r="G31" s="14">
        <v>5.5</v>
      </c>
      <c r="H31" s="14">
        <v>5.52</v>
      </c>
      <c r="I31" s="14">
        <v>5.55</v>
      </c>
      <c r="J31" s="14">
        <v>5.52</v>
      </c>
      <c r="K31" s="64">
        <v>0.54</v>
      </c>
      <c r="L31" s="60">
        <v>5</v>
      </c>
      <c r="M31" s="61">
        <v>317576</v>
      </c>
      <c r="N31" s="61">
        <v>1747560.55</v>
      </c>
    </row>
    <row r="32" spans="2:26" ht="21.6" customHeight="1">
      <c r="B32" s="3" t="s">
        <v>48</v>
      </c>
      <c r="C32" s="3" t="s">
        <v>49</v>
      </c>
      <c r="D32" s="14">
        <v>2.4</v>
      </c>
      <c r="E32" s="14">
        <v>2.57</v>
      </c>
      <c r="F32" s="14">
        <v>2.4</v>
      </c>
      <c r="G32" s="14">
        <v>2.48</v>
      </c>
      <c r="H32" s="14">
        <v>2.36</v>
      </c>
      <c r="I32" s="14">
        <v>2.48</v>
      </c>
      <c r="J32" s="14">
        <v>2.4</v>
      </c>
      <c r="K32" s="64">
        <v>3.33</v>
      </c>
      <c r="L32" s="60">
        <v>105</v>
      </c>
      <c r="M32" s="61">
        <v>44891614</v>
      </c>
      <c r="N32" s="61">
        <v>111146373.59999999</v>
      </c>
    </row>
    <row r="33" spans="2:14" ht="21.6" customHeight="1">
      <c r="B33" s="107" t="s">
        <v>52</v>
      </c>
      <c r="C33" s="107"/>
      <c r="D33" s="91"/>
      <c r="E33" s="92"/>
      <c r="F33" s="92"/>
      <c r="G33" s="92"/>
      <c r="H33" s="92"/>
      <c r="I33" s="92"/>
      <c r="J33" s="92"/>
      <c r="K33" s="93"/>
      <c r="L33" s="27">
        <f>SUM(L30:L32)</f>
        <v>116</v>
      </c>
      <c r="M33" s="56">
        <f>SUM(M30:M32)</f>
        <v>49554190</v>
      </c>
      <c r="N33" s="56">
        <f>SUM(N30:N32)</f>
        <v>117542284.14999999</v>
      </c>
    </row>
    <row r="34" spans="2:14" ht="21.6" customHeight="1">
      <c r="B34" s="104" t="s">
        <v>53</v>
      </c>
      <c r="C34" s="105"/>
      <c r="D34" s="105"/>
      <c r="E34" s="105"/>
      <c r="F34" s="105"/>
      <c r="G34" s="105"/>
      <c r="H34" s="105"/>
      <c r="I34" s="105"/>
      <c r="J34" s="105"/>
      <c r="K34" s="105"/>
      <c r="L34" s="105"/>
      <c r="M34" s="105"/>
      <c r="N34" s="106"/>
    </row>
    <row r="35" spans="2:14" ht="21.6" customHeight="1">
      <c r="B35" s="3" t="s">
        <v>137</v>
      </c>
      <c r="C35" s="3" t="s">
        <v>138</v>
      </c>
      <c r="D35" s="14">
        <v>1.61</v>
      </c>
      <c r="E35" s="14">
        <v>1.61</v>
      </c>
      <c r="F35" s="14">
        <v>1.61</v>
      </c>
      <c r="G35" s="14">
        <v>1.61</v>
      </c>
      <c r="H35" s="14">
        <v>1.6</v>
      </c>
      <c r="I35" s="14">
        <v>1.61</v>
      </c>
      <c r="J35" s="14">
        <v>1.6</v>
      </c>
      <c r="K35" s="64">
        <v>0.63</v>
      </c>
      <c r="L35" s="60">
        <v>1</v>
      </c>
      <c r="M35" s="61">
        <v>1000000</v>
      </c>
      <c r="N35" s="61">
        <v>1610000</v>
      </c>
    </row>
    <row r="36" spans="2:14" ht="21.6" customHeight="1">
      <c r="B36" s="3" t="s">
        <v>54</v>
      </c>
      <c r="C36" s="3" t="s">
        <v>55</v>
      </c>
      <c r="D36" s="14">
        <v>0.37</v>
      </c>
      <c r="E36" s="14">
        <v>0.37</v>
      </c>
      <c r="F36" s="14">
        <v>0.37</v>
      </c>
      <c r="G36" s="14">
        <v>0.37</v>
      </c>
      <c r="H36" s="14">
        <v>0.37</v>
      </c>
      <c r="I36" s="14">
        <v>0.37</v>
      </c>
      <c r="J36" s="14">
        <v>0.37</v>
      </c>
      <c r="K36" s="64">
        <v>0</v>
      </c>
      <c r="L36" s="60">
        <v>27</v>
      </c>
      <c r="M36" s="61">
        <v>70300000</v>
      </c>
      <c r="N36" s="61">
        <v>26011000</v>
      </c>
    </row>
    <row r="37" spans="2:14" ht="21.6" customHeight="1">
      <c r="B37" s="3" t="s">
        <v>56</v>
      </c>
      <c r="C37" s="3" t="s">
        <v>57</v>
      </c>
      <c r="D37" s="14">
        <v>0.39</v>
      </c>
      <c r="E37" s="14">
        <v>0.39</v>
      </c>
      <c r="F37" s="14">
        <v>0.39</v>
      </c>
      <c r="G37" s="14">
        <v>0.39</v>
      </c>
      <c r="H37" s="14">
        <v>0.4</v>
      </c>
      <c r="I37" s="14">
        <v>0.39</v>
      </c>
      <c r="J37" s="14">
        <v>0.4</v>
      </c>
      <c r="K37" s="64">
        <v>-2.5</v>
      </c>
      <c r="L37" s="60">
        <v>2</v>
      </c>
      <c r="M37" s="61">
        <v>5050000</v>
      </c>
      <c r="N37" s="61">
        <v>1969500</v>
      </c>
    </row>
    <row r="38" spans="2:14" ht="21.6" customHeight="1">
      <c r="B38" s="3" t="s">
        <v>58</v>
      </c>
      <c r="C38" s="3" t="s">
        <v>59</v>
      </c>
      <c r="D38" s="14">
        <v>1.68</v>
      </c>
      <c r="E38" s="14">
        <v>1.68</v>
      </c>
      <c r="F38" s="14">
        <v>1.68</v>
      </c>
      <c r="G38" s="14">
        <v>1.68</v>
      </c>
      <c r="H38" s="14">
        <v>1.74</v>
      </c>
      <c r="I38" s="14">
        <v>1.68</v>
      </c>
      <c r="J38" s="14">
        <v>1.74</v>
      </c>
      <c r="K38" s="64">
        <v>-3.45</v>
      </c>
      <c r="L38" s="60">
        <v>3</v>
      </c>
      <c r="M38" s="61">
        <v>1266686</v>
      </c>
      <c r="N38" s="61">
        <v>2128032.48</v>
      </c>
    </row>
    <row r="39" spans="2:14" ht="21.6" customHeight="1">
      <c r="B39" s="31" t="s">
        <v>133</v>
      </c>
      <c r="C39" s="31" t="s">
        <v>134</v>
      </c>
      <c r="D39" s="14">
        <v>0.76</v>
      </c>
      <c r="E39" s="14">
        <v>0.76</v>
      </c>
      <c r="F39" s="14">
        <v>0.76</v>
      </c>
      <c r="G39" s="14">
        <v>0.76</v>
      </c>
      <c r="H39" s="14">
        <v>0.76</v>
      </c>
      <c r="I39" s="14">
        <v>0.76</v>
      </c>
      <c r="J39" s="14">
        <v>0.76</v>
      </c>
      <c r="K39" s="64">
        <v>0</v>
      </c>
      <c r="L39" s="60">
        <v>2</v>
      </c>
      <c r="M39" s="61">
        <v>120549</v>
      </c>
      <c r="N39" s="61">
        <v>91617.24</v>
      </c>
    </row>
    <row r="40" spans="2:14" ht="21.6" customHeight="1">
      <c r="B40" s="3" t="s">
        <v>60</v>
      </c>
      <c r="C40" s="3" t="s">
        <v>61</v>
      </c>
      <c r="D40" s="14">
        <v>6.7</v>
      </c>
      <c r="E40" s="14">
        <v>6.7</v>
      </c>
      <c r="F40" s="14">
        <v>6.5</v>
      </c>
      <c r="G40" s="14">
        <v>6.58</v>
      </c>
      <c r="H40" s="14">
        <v>6.95</v>
      </c>
      <c r="I40" s="14">
        <v>6.5</v>
      </c>
      <c r="J40" s="14">
        <v>6.85</v>
      </c>
      <c r="K40" s="64">
        <v>-5.1100000000000003</v>
      </c>
      <c r="L40" s="60">
        <v>8</v>
      </c>
      <c r="M40" s="61">
        <v>725000</v>
      </c>
      <c r="N40" s="61">
        <v>4771750</v>
      </c>
    </row>
    <row r="41" spans="2:14" ht="21.6" customHeight="1">
      <c r="B41" s="3" t="s">
        <v>62</v>
      </c>
      <c r="C41" s="3" t="s">
        <v>63</v>
      </c>
      <c r="D41" s="14">
        <v>0.81</v>
      </c>
      <c r="E41" s="14">
        <v>0.81</v>
      </c>
      <c r="F41" s="14">
        <v>0.81</v>
      </c>
      <c r="G41" s="14">
        <v>0.81</v>
      </c>
      <c r="H41" s="14">
        <v>0.82</v>
      </c>
      <c r="I41" s="14">
        <v>0.81</v>
      </c>
      <c r="J41" s="14">
        <v>0.82</v>
      </c>
      <c r="K41" s="64">
        <v>-1.22</v>
      </c>
      <c r="L41" s="60">
        <v>1</v>
      </c>
      <c r="M41" s="61">
        <v>2000000</v>
      </c>
      <c r="N41" s="61">
        <v>1620000</v>
      </c>
    </row>
    <row r="42" spans="2:14" ht="21.6" customHeight="1">
      <c r="B42" s="3" t="s">
        <v>64</v>
      </c>
      <c r="C42" s="3" t="s">
        <v>65</v>
      </c>
      <c r="D42" s="14">
        <v>0.7</v>
      </c>
      <c r="E42" s="14">
        <v>0.7</v>
      </c>
      <c r="F42" s="14">
        <v>0.7</v>
      </c>
      <c r="G42" s="14">
        <v>0.7</v>
      </c>
      <c r="H42" s="14">
        <v>0.7</v>
      </c>
      <c r="I42" s="14">
        <v>0.7</v>
      </c>
      <c r="J42" s="14">
        <v>0.7</v>
      </c>
      <c r="K42" s="64">
        <v>0</v>
      </c>
      <c r="L42" s="60">
        <v>2</v>
      </c>
      <c r="M42" s="61">
        <v>2000000</v>
      </c>
      <c r="N42" s="61">
        <v>1400000</v>
      </c>
    </row>
    <row r="43" spans="2:14" ht="21.6" customHeight="1">
      <c r="B43" s="3" t="s">
        <v>66</v>
      </c>
      <c r="C43" s="3" t="s">
        <v>67</v>
      </c>
      <c r="D43" s="14">
        <v>4.5</v>
      </c>
      <c r="E43" s="14">
        <v>4.5</v>
      </c>
      <c r="F43" s="14">
        <v>4.5</v>
      </c>
      <c r="G43" s="14">
        <v>4.5</v>
      </c>
      <c r="H43" s="14">
        <v>4.34</v>
      </c>
      <c r="I43" s="14">
        <v>4.5</v>
      </c>
      <c r="J43" s="14">
        <v>4.3499999999999996</v>
      </c>
      <c r="K43" s="64">
        <v>3.45</v>
      </c>
      <c r="L43" s="60">
        <v>9</v>
      </c>
      <c r="M43" s="61">
        <v>61055000</v>
      </c>
      <c r="N43" s="61">
        <v>274747500</v>
      </c>
    </row>
    <row r="44" spans="2:14" ht="21.6" customHeight="1">
      <c r="B44" s="53" t="s">
        <v>68</v>
      </c>
      <c r="C44" s="3" t="s">
        <v>69</v>
      </c>
      <c r="D44" s="14">
        <v>0.62</v>
      </c>
      <c r="E44" s="14">
        <v>0.62</v>
      </c>
      <c r="F44" s="14">
        <v>0.62</v>
      </c>
      <c r="G44" s="14">
        <v>0.62</v>
      </c>
      <c r="H44" s="14">
        <v>0.63</v>
      </c>
      <c r="I44" s="14">
        <v>0.62</v>
      </c>
      <c r="J44" s="14">
        <v>0.63</v>
      </c>
      <c r="K44" s="64">
        <v>-1.59</v>
      </c>
      <c r="L44" s="60">
        <v>15</v>
      </c>
      <c r="M44" s="61">
        <v>33757254</v>
      </c>
      <c r="N44" s="61">
        <v>20929497.48</v>
      </c>
    </row>
    <row r="45" spans="2:14" ht="21.6" customHeight="1">
      <c r="B45" s="107" t="s">
        <v>70</v>
      </c>
      <c r="C45" s="107"/>
      <c r="D45" s="91"/>
      <c r="E45" s="92"/>
      <c r="F45" s="92"/>
      <c r="G45" s="92"/>
      <c r="H45" s="92"/>
      <c r="I45" s="92"/>
      <c r="J45" s="92"/>
      <c r="K45" s="93"/>
      <c r="L45" s="27">
        <f>SUM(L35:L44)</f>
        <v>70</v>
      </c>
      <c r="M45" s="56">
        <f>SUM(M35:M44)</f>
        <v>177274489</v>
      </c>
      <c r="N45" s="56">
        <f>SUM(N35:N44)</f>
        <v>335278897.20000005</v>
      </c>
    </row>
    <row r="46" spans="2:14" ht="23.1" customHeight="1">
      <c r="B46" s="104" t="s">
        <v>71</v>
      </c>
      <c r="C46" s="105"/>
      <c r="D46" s="105"/>
      <c r="E46" s="105"/>
      <c r="F46" s="105"/>
      <c r="G46" s="105"/>
      <c r="H46" s="105"/>
      <c r="I46" s="105"/>
      <c r="J46" s="105"/>
      <c r="K46" s="105"/>
      <c r="L46" s="105"/>
      <c r="M46" s="105"/>
      <c r="N46" s="106"/>
    </row>
    <row r="47" spans="2:14" ht="23.1" customHeight="1">
      <c r="B47" s="3" t="s">
        <v>140</v>
      </c>
      <c r="C47" s="3" t="s">
        <v>141</v>
      </c>
      <c r="D47" s="14">
        <v>9.6</v>
      </c>
      <c r="E47" s="14">
        <v>9.6</v>
      </c>
      <c r="F47" s="14">
        <v>9.6</v>
      </c>
      <c r="G47" s="14">
        <v>9.6</v>
      </c>
      <c r="H47" s="14">
        <v>9.75</v>
      </c>
      <c r="I47" s="14">
        <v>9.6</v>
      </c>
      <c r="J47" s="14">
        <v>9.75</v>
      </c>
      <c r="K47" s="64">
        <v>-1.54</v>
      </c>
      <c r="L47" s="60">
        <v>1</v>
      </c>
      <c r="M47" s="61">
        <v>100000</v>
      </c>
      <c r="N47" s="61">
        <v>960000</v>
      </c>
    </row>
    <row r="48" spans="2:14" ht="23.1" customHeight="1">
      <c r="B48" s="3" t="s">
        <v>214</v>
      </c>
      <c r="C48" s="3" t="s">
        <v>215</v>
      </c>
      <c r="D48" s="14">
        <v>14.05</v>
      </c>
      <c r="E48" s="14">
        <v>14.05</v>
      </c>
      <c r="F48" s="14">
        <v>13.92</v>
      </c>
      <c r="G48" s="14">
        <v>13.97</v>
      </c>
      <c r="H48" s="14">
        <v>13.96</v>
      </c>
      <c r="I48" s="14">
        <v>14</v>
      </c>
      <c r="J48" s="14">
        <v>14</v>
      </c>
      <c r="K48" s="64">
        <v>0</v>
      </c>
      <c r="L48" s="60">
        <v>10</v>
      </c>
      <c r="M48" s="61">
        <v>650000</v>
      </c>
      <c r="N48" s="61">
        <v>9079499.6400000006</v>
      </c>
    </row>
    <row r="49" spans="2:14" ht="23.1" customHeight="1">
      <c r="B49" s="28" t="s">
        <v>220</v>
      </c>
      <c r="C49" s="28" t="s">
        <v>221</v>
      </c>
      <c r="D49" s="14">
        <v>20.05</v>
      </c>
      <c r="E49" s="14">
        <v>20.05</v>
      </c>
      <c r="F49" s="14">
        <v>20.05</v>
      </c>
      <c r="G49" s="14">
        <v>20.05</v>
      </c>
      <c r="H49" s="14">
        <v>21.89</v>
      </c>
      <c r="I49" s="14">
        <v>20.05</v>
      </c>
      <c r="J49" s="14">
        <v>21.89</v>
      </c>
      <c r="K49" s="64">
        <v>-8.41</v>
      </c>
      <c r="L49" s="60">
        <v>2</v>
      </c>
      <c r="M49" s="61">
        <v>30000</v>
      </c>
      <c r="N49" s="61">
        <v>601500</v>
      </c>
    </row>
    <row r="50" spans="2:14" ht="23.1" customHeight="1">
      <c r="B50" s="3" t="s">
        <v>76</v>
      </c>
      <c r="C50" s="3" t="s">
        <v>77</v>
      </c>
      <c r="D50" s="14">
        <v>8.75</v>
      </c>
      <c r="E50" s="14">
        <v>8.75</v>
      </c>
      <c r="F50" s="14">
        <v>8.75</v>
      </c>
      <c r="G50" s="14">
        <v>8.75</v>
      </c>
      <c r="H50" s="14">
        <v>8.85</v>
      </c>
      <c r="I50" s="14">
        <v>8.75</v>
      </c>
      <c r="J50" s="14">
        <v>8.85</v>
      </c>
      <c r="K50" s="64">
        <v>-1.1299999999999999</v>
      </c>
      <c r="L50" s="60">
        <v>2</v>
      </c>
      <c r="M50" s="61">
        <v>50000</v>
      </c>
      <c r="N50" s="61">
        <v>437500</v>
      </c>
    </row>
    <row r="51" spans="2:14" ht="23.1" customHeight="1">
      <c r="B51" s="3" t="s">
        <v>78</v>
      </c>
      <c r="C51" s="3" t="s">
        <v>79</v>
      </c>
      <c r="D51" s="14">
        <v>15.2</v>
      </c>
      <c r="E51" s="14">
        <v>15.2</v>
      </c>
      <c r="F51" s="14">
        <v>15.1</v>
      </c>
      <c r="G51" s="14">
        <v>15.19</v>
      </c>
      <c r="H51" s="14">
        <v>15.21</v>
      </c>
      <c r="I51" s="14">
        <v>15.1</v>
      </c>
      <c r="J51" s="14">
        <v>15.2</v>
      </c>
      <c r="K51" s="64">
        <v>-0.66</v>
      </c>
      <c r="L51" s="60">
        <v>6</v>
      </c>
      <c r="M51" s="61">
        <v>480000</v>
      </c>
      <c r="N51" s="61">
        <v>7291250</v>
      </c>
    </row>
    <row r="52" spans="2:14" ht="23.1" customHeight="1">
      <c r="B52" s="3" t="s">
        <v>82</v>
      </c>
      <c r="C52" s="3" t="s">
        <v>83</v>
      </c>
      <c r="D52" s="14">
        <v>6.6</v>
      </c>
      <c r="E52" s="14">
        <v>6.6</v>
      </c>
      <c r="F52" s="14">
        <v>6.6</v>
      </c>
      <c r="G52" s="14">
        <v>6.6</v>
      </c>
      <c r="H52" s="14">
        <v>6.6</v>
      </c>
      <c r="I52" s="14">
        <v>6.6</v>
      </c>
      <c r="J52" s="14">
        <v>6.62</v>
      </c>
      <c r="K52" s="64">
        <v>-0.3</v>
      </c>
      <c r="L52" s="60">
        <v>3</v>
      </c>
      <c r="M52" s="61">
        <v>300000</v>
      </c>
      <c r="N52" s="61">
        <v>1980000</v>
      </c>
    </row>
    <row r="53" spans="2:14" ht="23.1" customHeight="1">
      <c r="B53" s="107" t="s">
        <v>84</v>
      </c>
      <c r="C53" s="107"/>
      <c r="D53" s="91"/>
      <c r="E53" s="92"/>
      <c r="F53" s="92"/>
      <c r="G53" s="92"/>
      <c r="H53" s="92"/>
      <c r="I53" s="92"/>
      <c r="J53" s="92"/>
      <c r="K53" s="93"/>
      <c r="L53" s="27">
        <f>SUM(L47:L52)</f>
        <v>24</v>
      </c>
      <c r="M53" s="56">
        <f>SUM(M47:M52)</f>
        <v>1610000</v>
      </c>
      <c r="N53" s="56">
        <f>SUM(N47:N52)</f>
        <v>20349749.640000001</v>
      </c>
    </row>
    <row r="54" spans="2:14" ht="23.1" customHeight="1">
      <c r="B54" s="104" t="s">
        <v>85</v>
      </c>
      <c r="C54" s="105"/>
      <c r="D54" s="105"/>
      <c r="E54" s="105"/>
      <c r="F54" s="105"/>
      <c r="G54" s="105"/>
      <c r="H54" s="105"/>
      <c r="I54" s="105"/>
      <c r="J54" s="105"/>
      <c r="K54" s="105"/>
      <c r="L54" s="105"/>
      <c r="M54" s="105"/>
      <c r="N54" s="106"/>
    </row>
    <row r="55" spans="2:14" ht="23.1" customHeight="1">
      <c r="B55" s="3" t="s">
        <v>86</v>
      </c>
      <c r="C55" s="3" t="s">
        <v>87</v>
      </c>
      <c r="D55" s="14">
        <v>1.25</v>
      </c>
      <c r="E55" s="14">
        <v>1.25</v>
      </c>
      <c r="F55" s="14">
        <v>1.25</v>
      </c>
      <c r="G55" s="14">
        <v>1.25</v>
      </c>
      <c r="H55" s="14">
        <v>1.25</v>
      </c>
      <c r="I55" s="14">
        <v>1.25</v>
      </c>
      <c r="J55" s="14">
        <v>1.25</v>
      </c>
      <c r="K55" s="64">
        <v>0</v>
      </c>
      <c r="L55" s="60">
        <v>1</v>
      </c>
      <c r="M55" s="61">
        <v>63187</v>
      </c>
      <c r="N55" s="61">
        <v>78983.75</v>
      </c>
    </row>
    <row r="56" spans="2:14" ht="23.1" customHeight="1">
      <c r="B56" s="3" t="s">
        <v>88</v>
      </c>
      <c r="C56" s="3" t="s">
        <v>89</v>
      </c>
      <c r="D56" s="14">
        <v>3.2</v>
      </c>
      <c r="E56" s="14">
        <v>3.2</v>
      </c>
      <c r="F56" s="14">
        <v>3.2</v>
      </c>
      <c r="G56" s="14">
        <v>3.2</v>
      </c>
      <c r="H56" s="14">
        <v>3.2</v>
      </c>
      <c r="I56" s="14">
        <v>3.2</v>
      </c>
      <c r="J56" s="14">
        <v>3.2</v>
      </c>
      <c r="K56" s="64">
        <v>0</v>
      </c>
      <c r="L56" s="60">
        <v>2</v>
      </c>
      <c r="M56" s="61">
        <v>497977</v>
      </c>
      <c r="N56" s="61">
        <v>1593526.4</v>
      </c>
    </row>
    <row r="57" spans="2:14" ht="23.1" customHeight="1">
      <c r="B57" s="28" t="s">
        <v>144</v>
      </c>
      <c r="C57" s="28" t="s">
        <v>145</v>
      </c>
      <c r="D57" s="14">
        <v>7.6</v>
      </c>
      <c r="E57" s="14">
        <v>7.6</v>
      </c>
      <c r="F57" s="14">
        <v>7.6</v>
      </c>
      <c r="G57" s="14">
        <v>7.6</v>
      </c>
      <c r="H57" s="14">
        <v>7.6</v>
      </c>
      <c r="I57" s="14">
        <v>7.6</v>
      </c>
      <c r="J57" s="14">
        <v>7.6</v>
      </c>
      <c r="K57" s="64">
        <v>0</v>
      </c>
      <c r="L57" s="60">
        <v>1</v>
      </c>
      <c r="M57" s="61">
        <v>25000</v>
      </c>
      <c r="N57" s="61">
        <v>190000</v>
      </c>
    </row>
    <row r="58" spans="2:14" ht="23.1" customHeight="1">
      <c r="B58" s="5" t="s">
        <v>146</v>
      </c>
      <c r="C58" s="5" t="s">
        <v>147</v>
      </c>
      <c r="D58" s="14">
        <v>0.49</v>
      </c>
      <c r="E58" s="14">
        <v>0.49</v>
      </c>
      <c r="F58" s="14">
        <v>0.49</v>
      </c>
      <c r="G58" s="14">
        <v>0.49</v>
      </c>
      <c r="H58" s="14">
        <v>0.49</v>
      </c>
      <c r="I58" s="14">
        <v>0.49</v>
      </c>
      <c r="J58" s="14">
        <v>0.49</v>
      </c>
      <c r="K58" s="64">
        <v>0</v>
      </c>
      <c r="L58" s="60">
        <v>2</v>
      </c>
      <c r="M58" s="61">
        <v>1200000</v>
      </c>
      <c r="N58" s="61">
        <v>588000</v>
      </c>
    </row>
    <row r="59" spans="2:14" ht="23.1" customHeight="1">
      <c r="B59" s="107" t="s">
        <v>90</v>
      </c>
      <c r="C59" s="107"/>
      <c r="D59" s="91"/>
      <c r="E59" s="92"/>
      <c r="F59" s="92"/>
      <c r="G59" s="92"/>
      <c r="H59" s="92"/>
      <c r="I59" s="92"/>
      <c r="J59" s="92"/>
      <c r="K59" s="93"/>
      <c r="L59" s="27">
        <f>SUM(L55:L58)</f>
        <v>6</v>
      </c>
      <c r="M59" s="56">
        <f>SUM(M55:M58)</f>
        <v>1786164</v>
      </c>
      <c r="N59" s="56">
        <f>SUM(N55:N58)</f>
        <v>2450510.15</v>
      </c>
    </row>
    <row r="60" spans="2:14" ht="23.1" customHeight="1">
      <c r="B60" s="107" t="s">
        <v>91</v>
      </c>
      <c r="C60" s="107"/>
      <c r="D60" s="91"/>
      <c r="E60" s="92"/>
      <c r="F60" s="92"/>
      <c r="G60" s="92"/>
      <c r="H60" s="92"/>
      <c r="I60" s="92"/>
      <c r="J60" s="92"/>
      <c r="K60" s="93"/>
      <c r="L60" s="27">
        <f>L59+L53+L45+L33+L28+L25</f>
        <v>527</v>
      </c>
      <c r="M60" s="56">
        <f t="shared" ref="M60:N60" si="0">M59+M53+M45+M33+M28+M25</f>
        <v>2116093919</v>
      </c>
      <c r="N60" s="56">
        <f t="shared" si="0"/>
        <v>1584468182.74</v>
      </c>
    </row>
    <row r="61" spans="2:14" ht="27.75" customHeight="1">
      <c r="B61" s="127" t="s">
        <v>268</v>
      </c>
      <c r="C61" s="127"/>
      <c r="D61" s="127"/>
      <c r="E61" s="127"/>
      <c r="F61" s="127"/>
      <c r="G61" s="127"/>
      <c r="H61" s="127"/>
      <c r="I61" s="127"/>
      <c r="J61" s="127"/>
      <c r="K61" s="127"/>
      <c r="L61" s="127"/>
      <c r="M61" s="127"/>
      <c r="N61" s="128"/>
    </row>
    <row r="62" spans="2:14" ht="39.75" customHeight="1">
      <c r="B62" s="72" t="s">
        <v>4</v>
      </c>
      <c r="C62" s="73" t="s">
        <v>5</v>
      </c>
      <c r="D62" s="73" t="s">
        <v>6</v>
      </c>
      <c r="E62" s="73" t="s">
        <v>0</v>
      </c>
      <c r="F62" s="73" t="s">
        <v>1</v>
      </c>
      <c r="G62" s="73" t="s">
        <v>2</v>
      </c>
      <c r="H62" s="73" t="s">
        <v>3</v>
      </c>
      <c r="I62" s="73" t="s">
        <v>7</v>
      </c>
      <c r="J62" s="73" t="s">
        <v>8</v>
      </c>
      <c r="K62" s="73" t="s">
        <v>9</v>
      </c>
      <c r="L62" s="73" t="s">
        <v>10</v>
      </c>
      <c r="M62" s="73" t="s">
        <v>11</v>
      </c>
      <c r="N62" s="73" t="s">
        <v>12</v>
      </c>
    </row>
    <row r="63" spans="2:14" ht="20.100000000000001" customHeight="1">
      <c r="B63" s="104" t="s">
        <v>13</v>
      </c>
      <c r="C63" s="105"/>
      <c r="D63" s="105"/>
      <c r="E63" s="105"/>
      <c r="F63" s="105"/>
      <c r="G63" s="105"/>
      <c r="H63" s="105"/>
      <c r="I63" s="105"/>
      <c r="J63" s="105"/>
      <c r="K63" s="105"/>
      <c r="L63" s="105"/>
      <c r="M63" s="105"/>
      <c r="N63" s="106"/>
    </row>
    <row r="64" spans="2:14" ht="20.100000000000001" customHeight="1">
      <c r="B64" s="28" t="s">
        <v>272</v>
      </c>
      <c r="C64" s="28" t="s">
        <v>253</v>
      </c>
      <c r="D64" s="14">
        <v>1</v>
      </c>
      <c r="E64" s="14">
        <v>1</v>
      </c>
      <c r="F64" s="14">
        <v>1</v>
      </c>
      <c r="G64" s="14">
        <v>1</v>
      </c>
      <c r="H64" s="14">
        <v>1</v>
      </c>
      <c r="I64" s="14">
        <v>1</v>
      </c>
      <c r="J64" s="14">
        <v>1</v>
      </c>
      <c r="K64" s="64">
        <v>0</v>
      </c>
      <c r="L64" s="60">
        <v>3</v>
      </c>
      <c r="M64" s="61">
        <v>9500166660</v>
      </c>
      <c r="N64" s="61">
        <v>9500166660</v>
      </c>
    </row>
    <row r="65" spans="2:14" ht="20.100000000000001" customHeight="1">
      <c r="B65" s="126" t="s">
        <v>42</v>
      </c>
      <c r="C65" s="126"/>
      <c r="D65" s="91"/>
      <c r="E65" s="92"/>
      <c r="F65" s="92"/>
      <c r="G65" s="92"/>
      <c r="H65" s="92"/>
      <c r="I65" s="92"/>
      <c r="J65" s="92"/>
      <c r="K65" s="93"/>
      <c r="L65" s="27">
        <v>3</v>
      </c>
      <c r="M65" s="56">
        <v>9500166660</v>
      </c>
      <c r="N65" s="56">
        <v>9500166660</v>
      </c>
    </row>
    <row r="66" spans="2:14" ht="20.100000000000001" customHeight="1">
      <c r="B66" s="104" t="s">
        <v>139</v>
      </c>
      <c r="C66" s="105"/>
      <c r="D66" s="105"/>
      <c r="E66" s="105"/>
      <c r="F66" s="105"/>
      <c r="G66" s="105"/>
      <c r="H66" s="105"/>
      <c r="I66" s="105"/>
      <c r="J66" s="105"/>
      <c r="K66" s="105"/>
      <c r="L66" s="105"/>
      <c r="M66" s="105"/>
      <c r="N66" s="106"/>
    </row>
    <row r="67" spans="2:14" ht="20.100000000000001" customHeight="1">
      <c r="B67" s="3" t="s">
        <v>92</v>
      </c>
      <c r="C67" s="3" t="s">
        <v>93</v>
      </c>
      <c r="D67" s="14">
        <v>7.89</v>
      </c>
      <c r="E67" s="14">
        <v>7.9</v>
      </c>
      <c r="F67" s="14">
        <v>7.89</v>
      </c>
      <c r="G67" s="14">
        <v>7.89</v>
      </c>
      <c r="H67" s="14">
        <v>7.9</v>
      </c>
      <c r="I67" s="14">
        <v>7.9</v>
      </c>
      <c r="J67" s="14">
        <v>7.9</v>
      </c>
      <c r="K67" s="64">
        <v>0</v>
      </c>
      <c r="L67" s="60">
        <v>2</v>
      </c>
      <c r="M67" s="61">
        <v>50000</v>
      </c>
      <c r="N67" s="61">
        <v>394600</v>
      </c>
    </row>
    <row r="68" spans="2:14" ht="20.100000000000001" customHeight="1">
      <c r="B68" s="74" t="s">
        <v>84</v>
      </c>
      <c r="C68" s="74"/>
      <c r="D68" s="91"/>
      <c r="E68" s="92"/>
      <c r="F68" s="92"/>
      <c r="G68" s="92"/>
      <c r="H68" s="92"/>
      <c r="I68" s="92"/>
      <c r="J68" s="92"/>
      <c r="K68" s="93"/>
      <c r="L68" s="27">
        <v>2</v>
      </c>
      <c r="M68" s="56">
        <v>50000</v>
      </c>
      <c r="N68" s="56">
        <v>394600</v>
      </c>
    </row>
    <row r="69" spans="2:14" ht="20.100000000000001" customHeight="1">
      <c r="B69" s="126" t="s">
        <v>266</v>
      </c>
      <c r="C69" s="126"/>
      <c r="D69" s="91"/>
      <c r="E69" s="92"/>
      <c r="F69" s="92"/>
      <c r="G69" s="92"/>
      <c r="H69" s="92"/>
      <c r="I69" s="92"/>
      <c r="J69" s="92"/>
      <c r="K69" s="93"/>
      <c r="L69" s="27">
        <f>L68+L65</f>
        <v>5</v>
      </c>
      <c r="M69" s="56">
        <f t="shared" ref="M69:N69" si="1">M68+M65</f>
        <v>9500216660</v>
      </c>
      <c r="N69" s="56">
        <f t="shared" si="1"/>
        <v>9500561260</v>
      </c>
    </row>
    <row r="70" spans="2:14" ht="20.100000000000001" customHeight="1">
      <c r="B70" s="126" t="s">
        <v>267</v>
      </c>
      <c r="C70" s="126"/>
      <c r="D70" s="91"/>
      <c r="E70" s="92"/>
      <c r="F70" s="92"/>
      <c r="G70" s="92"/>
      <c r="H70" s="92"/>
      <c r="I70" s="92"/>
      <c r="J70" s="92"/>
      <c r="K70" s="93"/>
      <c r="L70" s="27">
        <f>L69+L60</f>
        <v>532</v>
      </c>
      <c r="M70" s="56">
        <f t="shared" ref="M70:N70" si="2">M69+M60</f>
        <v>11616310579</v>
      </c>
      <c r="N70" s="56">
        <f t="shared" si="2"/>
        <v>11085029442.74</v>
      </c>
    </row>
    <row r="71" spans="2:14" ht="20.25" customHeight="1">
      <c r="B71" s="104" t="s">
        <v>269</v>
      </c>
      <c r="C71" s="105"/>
      <c r="D71" s="105"/>
      <c r="E71" s="105"/>
      <c r="F71" s="105"/>
      <c r="G71" s="105"/>
      <c r="H71" s="105"/>
      <c r="I71" s="105"/>
      <c r="J71" s="105"/>
      <c r="K71" s="105"/>
      <c r="L71" s="105"/>
      <c r="M71" s="105"/>
      <c r="N71" s="106"/>
    </row>
    <row r="72" spans="2:14" ht="20.100000000000001" customHeight="1">
      <c r="B72" s="123" t="s">
        <v>217</v>
      </c>
      <c r="C72" s="123"/>
      <c r="D72" s="123"/>
      <c r="E72" s="103"/>
      <c r="F72" s="103"/>
      <c r="G72" s="103"/>
      <c r="H72" s="59"/>
      <c r="I72" s="103" t="s">
        <v>218</v>
      </c>
      <c r="J72" s="103"/>
      <c r="K72" s="103"/>
      <c r="L72" s="103"/>
      <c r="M72" s="103"/>
      <c r="N72" s="103"/>
    </row>
    <row r="73" spans="2:14" ht="20.100000000000001" customHeight="1">
      <c r="B73" s="41" t="s">
        <v>4</v>
      </c>
      <c r="C73" s="42" t="s">
        <v>94</v>
      </c>
      <c r="D73" s="43" t="s">
        <v>245</v>
      </c>
      <c r="E73" s="44" t="s">
        <v>11</v>
      </c>
      <c r="F73" s="45"/>
      <c r="G73" s="46"/>
      <c r="H73" s="47"/>
      <c r="I73" s="129" t="s">
        <v>4</v>
      </c>
      <c r="J73" s="101"/>
      <c r="K73" s="102"/>
      <c r="L73" s="48" t="s">
        <v>94</v>
      </c>
      <c r="M73" s="49" t="s">
        <v>9</v>
      </c>
      <c r="N73" s="50" t="s">
        <v>11</v>
      </c>
    </row>
    <row r="74" spans="2:14" ht="20.100000000000001" customHeight="1">
      <c r="B74" s="3" t="s">
        <v>122</v>
      </c>
      <c r="C74" s="14">
        <v>0.79</v>
      </c>
      <c r="D74" s="65">
        <v>9.7200000000000006</v>
      </c>
      <c r="E74" s="95">
        <v>1100000</v>
      </c>
      <c r="F74" s="96">
        <v>1100000</v>
      </c>
      <c r="G74" s="46"/>
      <c r="H74" s="47"/>
      <c r="I74" s="97" t="s">
        <v>220</v>
      </c>
      <c r="J74" s="98" t="s">
        <v>220</v>
      </c>
      <c r="K74" s="99" t="s">
        <v>220</v>
      </c>
      <c r="L74" s="14">
        <v>20.05</v>
      </c>
      <c r="M74" s="66">
        <v>-8.41</v>
      </c>
      <c r="N74" s="61">
        <v>30000</v>
      </c>
    </row>
    <row r="75" spans="2:14" ht="20.100000000000001" customHeight="1">
      <c r="B75" s="3" t="s">
        <v>66</v>
      </c>
      <c r="C75" s="14">
        <v>4.5</v>
      </c>
      <c r="D75" s="65">
        <v>3.45</v>
      </c>
      <c r="E75" s="95">
        <v>61055000</v>
      </c>
      <c r="F75" s="96">
        <v>61055000</v>
      </c>
      <c r="G75" s="46"/>
      <c r="H75" s="47"/>
      <c r="I75" s="97" t="s">
        <v>113</v>
      </c>
      <c r="J75" s="98" t="s">
        <v>113</v>
      </c>
      <c r="K75" s="99" t="s">
        <v>113</v>
      </c>
      <c r="L75" s="14">
        <v>0.35</v>
      </c>
      <c r="M75" s="66">
        <v>-5.41</v>
      </c>
      <c r="N75" s="61">
        <v>9000000</v>
      </c>
    </row>
    <row r="76" spans="2:14" ht="20.100000000000001" customHeight="1">
      <c r="B76" s="3" t="s">
        <v>48</v>
      </c>
      <c r="C76" s="14">
        <v>2.48</v>
      </c>
      <c r="D76" s="65">
        <v>3.33</v>
      </c>
      <c r="E76" s="95">
        <v>44891614</v>
      </c>
      <c r="F76" s="96">
        <v>44891614</v>
      </c>
      <c r="G76" s="46"/>
      <c r="H76" s="47"/>
      <c r="I76" s="97" t="s">
        <v>60</v>
      </c>
      <c r="J76" s="98" t="s">
        <v>60</v>
      </c>
      <c r="K76" s="99" t="s">
        <v>60</v>
      </c>
      <c r="L76" s="14">
        <v>6.5</v>
      </c>
      <c r="M76" s="66">
        <v>-5.1100000000000003</v>
      </c>
      <c r="N76" s="61">
        <v>725000</v>
      </c>
    </row>
    <row r="77" spans="2:14" ht="20.100000000000001" customHeight="1">
      <c r="B77" s="3" t="s">
        <v>137</v>
      </c>
      <c r="C77" s="14">
        <v>1.61</v>
      </c>
      <c r="D77" s="65">
        <v>0.63</v>
      </c>
      <c r="E77" s="95">
        <v>1000000</v>
      </c>
      <c r="F77" s="96">
        <v>1000000</v>
      </c>
      <c r="G77" s="46"/>
      <c r="H77" s="47"/>
      <c r="I77" s="97" t="s">
        <v>20</v>
      </c>
      <c r="J77" s="98" t="s">
        <v>20</v>
      </c>
      <c r="K77" s="99" t="s">
        <v>20</v>
      </c>
      <c r="L77" s="14">
        <v>0.59</v>
      </c>
      <c r="M77" s="66">
        <v>-4.84</v>
      </c>
      <c r="N77" s="61">
        <v>47148260</v>
      </c>
    </row>
    <row r="78" spans="2:14" ht="20.100000000000001" customHeight="1">
      <c r="B78" s="3" t="s">
        <v>46</v>
      </c>
      <c r="C78" s="14">
        <v>5.55</v>
      </c>
      <c r="D78" s="65">
        <v>0.54</v>
      </c>
      <c r="E78" s="95">
        <v>317576</v>
      </c>
      <c r="F78" s="96">
        <v>317576</v>
      </c>
      <c r="G78" s="46"/>
      <c r="H78" s="47"/>
      <c r="I78" s="97" t="s">
        <v>18</v>
      </c>
      <c r="J78" s="98" t="s">
        <v>18</v>
      </c>
      <c r="K78" s="99" t="s">
        <v>18</v>
      </c>
      <c r="L78" s="14">
        <v>1.06</v>
      </c>
      <c r="M78" s="66">
        <v>-3.64</v>
      </c>
      <c r="N78" s="61">
        <v>113945543</v>
      </c>
    </row>
    <row r="79" spans="2:14" ht="20.100000000000001" customHeight="1">
      <c r="B79" s="123" t="s">
        <v>246</v>
      </c>
      <c r="C79" s="123"/>
      <c r="D79" s="123"/>
      <c r="E79" s="124"/>
      <c r="F79" s="124"/>
      <c r="G79" s="124"/>
      <c r="H79" s="59"/>
      <c r="I79" s="125" t="s">
        <v>247</v>
      </c>
      <c r="J79" s="125"/>
      <c r="K79" s="125"/>
      <c r="L79" s="125"/>
      <c r="M79" s="125"/>
      <c r="N79" s="125"/>
    </row>
    <row r="80" spans="2:14" ht="20.100000000000001" customHeight="1">
      <c r="B80" s="41" t="s">
        <v>4</v>
      </c>
      <c r="C80" s="42" t="s">
        <v>94</v>
      </c>
      <c r="D80" s="43" t="s">
        <v>245</v>
      </c>
      <c r="E80" s="51" t="s">
        <v>11</v>
      </c>
      <c r="F80" s="51"/>
      <c r="G80" s="46"/>
      <c r="H80" s="47"/>
      <c r="I80" s="100" t="s">
        <v>4</v>
      </c>
      <c r="J80" s="101"/>
      <c r="K80" s="102"/>
      <c r="L80" s="14" t="s">
        <v>94</v>
      </c>
      <c r="M80" s="26" t="s">
        <v>9</v>
      </c>
      <c r="N80" s="50" t="s">
        <v>12</v>
      </c>
    </row>
    <row r="81" spans="2:14" ht="20.100000000000001" customHeight="1">
      <c r="B81" s="28" t="s">
        <v>252</v>
      </c>
      <c r="C81" s="14">
        <v>1</v>
      </c>
      <c r="D81" s="64">
        <v>0</v>
      </c>
      <c r="E81" s="95">
        <v>9500166660</v>
      </c>
      <c r="F81" s="96">
        <v>9500166660</v>
      </c>
      <c r="G81" s="46"/>
      <c r="H81" s="47"/>
      <c r="I81" s="97" t="s">
        <v>252</v>
      </c>
      <c r="J81" s="98" t="s">
        <v>252</v>
      </c>
      <c r="K81" s="99" t="s">
        <v>252</v>
      </c>
      <c r="L81" s="14">
        <v>1</v>
      </c>
      <c r="M81" s="64">
        <v>0</v>
      </c>
      <c r="N81" s="61">
        <v>9500166660</v>
      </c>
    </row>
    <row r="82" spans="2:14" ht="20.100000000000001" customHeight="1">
      <c r="B82" s="3" t="s">
        <v>28</v>
      </c>
      <c r="C82" s="14">
        <v>0.53</v>
      </c>
      <c r="D82" s="64">
        <v>-1.85</v>
      </c>
      <c r="E82" s="95">
        <v>1082783491</v>
      </c>
      <c r="F82" s="96">
        <v>1082783491</v>
      </c>
      <c r="G82" s="46"/>
      <c r="H82" s="47"/>
      <c r="I82" s="97" t="s">
        <v>28</v>
      </c>
      <c r="J82" s="98" t="s">
        <v>28</v>
      </c>
      <c r="K82" s="99" t="s">
        <v>28</v>
      </c>
      <c r="L82" s="14">
        <v>0.53</v>
      </c>
      <c r="M82" s="64">
        <v>-1.85</v>
      </c>
      <c r="N82" s="61">
        <v>584352250.23000002</v>
      </c>
    </row>
    <row r="83" spans="2:14" ht="20.100000000000001" customHeight="1">
      <c r="B83" s="3" t="s">
        <v>22</v>
      </c>
      <c r="C83" s="14">
        <v>0.54</v>
      </c>
      <c r="D83" s="64">
        <v>-3.57</v>
      </c>
      <c r="E83" s="95">
        <v>240617803</v>
      </c>
      <c r="F83" s="96">
        <v>240617803</v>
      </c>
      <c r="G83" s="46"/>
      <c r="H83" s="47"/>
      <c r="I83" s="97" t="s">
        <v>66</v>
      </c>
      <c r="J83" s="98" t="s">
        <v>66</v>
      </c>
      <c r="K83" s="99" t="s">
        <v>66</v>
      </c>
      <c r="L83" s="14">
        <v>4.5</v>
      </c>
      <c r="M83" s="64">
        <v>3.45</v>
      </c>
      <c r="N83" s="61">
        <v>274747500</v>
      </c>
    </row>
    <row r="84" spans="2:14" ht="20.100000000000001" customHeight="1">
      <c r="B84" s="3" t="s">
        <v>26</v>
      </c>
      <c r="C84" s="14">
        <v>0.57999999999999996</v>
      </c>
      <c r="D84" s="64">
        <v>-3.33</v>
      </c>
      <c r="E84" s="95">
        <v>132932583</v>
      </c>
      <c r="F84" s="96">
        <v>132932583</v>
      </c>
      <c r="G84" s="46"/>
      <c r="H84" s="47"/>
      <c r="I84" s="97" t="s">
        <v>22</v>
      </c>
      <c r="J84" s="98" t="s">
        <v>22</v>
      </c>
      <c r="K84" s="99" t="s">
        <v>22</v>
      </c>
      <c r="L84" s="14">
        <v>0.54</v>
      </c>
      <c r="M84" s="64">
        <v>-3.57</v>
      </c>
      <c r="N84" s="61">
        <v>131569613.62</v>
      </c>
    </row>
    <row r="85" spans="2:14" ht="20.100000000000001" customHeight="1">
      <c r="B85" s="3" t="s">
        <v>18</v>
      </c>
      <c r="C85" s="14">
        <v>1.06</v>
      </c>
      <c r="D85" s="64">
        <v>-3.64</v>
      </c>
      <c r="E85" s="95">
        <v>113945543</v>
      </c>
      <c r="F85" s="96">
        <v>113945543</v>
      </c>
      <c r="G85" s="46"/>
      <c r="H85" s="47"/>
      <c r="I85" s="97" t="s">
        <v>18</v>
      </c>
      <c r="J85" s="98" t="s">
        <v>18</v>
      </c>
      <c r="K85" s="99" t="s">
        <v>18</v>
      </c>
      <c r="L85" s="14">
        <v>1.06</v>
      </c>
      <c r="M85" s="64">
        <v>-3.64</v>
      </c>
      <c r="N85" s="61">
        <v>120781775.58</v>
      </c>
    </row>
    <row r="86" spans="2:14" ht="20.100000000000001" customHeight="1">
      <c r="B86" s="120"/>
      <c r="C86" s="121"/>
      <c r="D86" s="121"/>
      <c r="E86" s="121"/>
      <c r="F86" s="121"/>
      <c r="G86" s="121"/>
      <c r="H86" s="121"/>
      <c r="I86" s="121"/>
      <c r="J86" s="121"/>
      <c r="K86" s="121"/>
      <c r="L86" s="121"/>
      <c r="M86" s="121"/>
      <c r="N86" s="122"/>
    </row>
    <row r="87" spans="2:14" ht="48" customHeight="1">
      <c r="B87" s="82" t="s">
        <v>273</v>
      </c>
      <c r="C87" s="83"/>
      <c r="D87" s="151" t="s">
        <v>274</v>
      </c>
      <c r="E87" s="152"/>
      <c r="F87" s="152"/>
      <c r="G87" s="152"/>
      <c r="H87" s="152"/>
      <c r="I87" s="152"/>
      <c r="J87" s="152"/>
      <c r="K87" s="152"/>
      <c r="L87" s="152"/>
      <c r="M87" s="152"/>
      <c r="N87" s="153"/>
    </row>
    <row r="88" spans="2:14" ht="38.25" customHeight="1">
      <c r="B88" s="82" t="s">
        <v>273</v>
      </c>
      <c r="C88" s="83"/>
      <c r="D88" s="151" t="s">
        <v>275</v>
      </c>
      <c r="E88" s="152"/>
      <c r="F88" s="152"/>
      <c r="G88" s="152"/>
      <c r="H88" s="152"/>
      <c r="I88" s="152"/>
      <c r="J88" s="152"/>
      <c r="K88" s="152"/>
      <c r="L88" s="152"/>
      <c r="M88" s="152"/>
      <c r="N88" s="153"/>
    </row>
    <row r="89" spans="2:14" ht="81.75" customHeight="1">
      <c r="B89" s="87" t="s">
        <v>258</v>
      </c>
      <c r="C89" s="88"/>
      <c r="D89" s="84" t="s">
        <v>276</v>
      </c>
      <c r="E89" s="85"/>
      <c r="F89" s="85"/>
      <c r="G89" s="85"/>
      <c r="H89" s="85"/>
      <c r="I89" s="85"/>
      <c r="J89" s="85"/>
      <c r="K89" s="85"/>
      <c r="L89" s="85"/>
      <c r="M89" s="85"/>
      <c r="N89" s="86"/>
    </row>
    <row r="90" spans="2:14" ht="48" customHeight="1">
      <c r="B90" s="87" t="s">
        <v>277</v>
      </c>
      <c r="C90" s="88"/>
      <c r="D90" s="94" t="s">
        <v>249</v>
      </c>
      <c r="E90" s="94"/>
      <c r="F90" s="94"/>
      <c r="G90" s="94"/>
      <c r="H90" s="94"/>
      <c r="I90" s="94"/>
      <c r="J90" s="94"/>
      <c r="K90" s="94"/>
      <c r="L90" s="94"/>
      <c r="M90" s="94"/>
      <c r="N90" s="94"/>
    </row>
    <row r="91" spans="2:14" ht="31.5" customHeight="1">
      <c r="B91" s="89" t="s">
        <v>219</v>
      </c>
      <c r="C91" s="90"/>
      <c r="D91" s="90"/>
      <c r="E91" s="90"/>
      <c r="F91" s="90"/>
      <c r="G91" s="90"/>
      <c r="H91" s="90"/>
      <c r="I91" s="90"/>
      <c r="J91" s="90"/>
      <c r="K91" s="90"/>
      <c r="L91" s="90"/>
      <c r="M91" s="90"/>
      <c r="N91" s="90"/>
    </row>
  </sheetData>
  <mergeCells count="72">
    <mergeCell ref="E76:F76"/>
    <mergeCell ref="I76:K76"/>
    <mergeCell ref="I73:K73"/>
    <mergeCell ref="I74:K74"/>
    <mergeCell ref="I75:K75"/>
    <mergeCell ref="E74:F74"/>
    <mergeCell ref="E75:F75"/>
    <mergeCell ref="B72:G72"/>
    <mergeCell ref="B59:C59"/>
    <mergeCell ref="D59:K59"/>
    <mergeCell ref="B60:C60"/>
    <mergeCell ref="D60:K60"/>
    <mergeCell ref="B71:N71"/>
    <mergeCell ref="B70:C70"/>
    <mergeCell ref="D70:K70"/>
    <mergeCell ref="B66:N66"/>
    <mergeCell ref="D68:K68"/>
    <mergeCell ref="B61:N61"/>
    <mergeCell ref="B63:N63"/>
    <mergeCell ref="B65:C65"/>
    <mergeCell ref="D65:K65"/>
    <mergeCell ref="B69:C69"/>
    <mergeCell ref="D69:K69"/>
    <mergeCell ref="E83:F83"/>
    <mergeCell ref="B86:N86"/>
    <mergeCell ref="B79:G79"/>
    <mergeCell ref="I79:N79"/>
    <mergeCell ref="E77:F77"/>
    <mergeCell ref="I81:K81"/>
    <mergeCell ref="I82:K82"/>
    <mergeCell ref="I78:K78"/>
    <mergeCell ref="I77:K77"/>
    <mergeCell ref="D3:F3"/>
    <mergeCell ref="D4:F4"/>
    <mergeCell ref="D5:F5"/>
    <mergeCell ref="B9:N9"/>
    <mergeCell ref="D6:E6"/>
    <mergeCell ref="B11:N11"/>
    <mergeCell ref="B25:C25"/>
    <mergeCell ref="D25:K25"/>
    <mergeCell ref="B46:N46"/>
    <mergeCell ref="B53:C53"/>
    <mergeCell ref="D53:K53"/>
    <mergeCell ref="D45:K45"/>
    <mergeCell ref="B26:N26"/>
    <mergeCell ref="B28:C28"/>
    <mergeCell ref="D28:K28"/>
    <mergeCell ref="B29:N29"/>
    <mergeCell ref="B33:C33"/>
    <mergeCell ref="B45:C45"/>
    <mergeCell ref="B91:N91"/>
    <mergeCell ref="D33:K33"/>
    <mergeCell ref="D90:N90"/>
    <mergeCell ref="B90:C90"/>
    <mergeCell ref="E78:F78"/>
    <mergeCell ref="E84:F84"/>
    <mergeCell ref="I83:K83"/>
    <mergeCell ref="I84:K84"/>
    <mergeCell ref="I85:K85"/>
    <mergeCell ref="E82:F82"/>
    <mergeCell ref="E81:F81"/>
    <mergeCell ref="E85:F85"/>
    <mergeCell ref="I80:K80"/>
    <mergeCell ref="I72:N72"/>
    <mergeCell ref="B54:N54"/>
    <mergeCell ref="B34:N34"/>
    <mergeCell ref="B87:C87"/>
    <mergeCell ref="D87:N87"/>
    <mergeCell ref="B88:C88"/>
    <mergeCell ref="D88:N88"/>
    <mergeCell ref="D89:N89"/>
    <mergeCell ref="B89:C89"/>
  </mergeCells>
  <pageMargins left="0" right="0" top="0" bottom="0" header="0.31496062992126" footer="0.31496062992126"/>
  <pageSetup paperSize="9" scale="74"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rightToLeft="1" topLeftCell="A4" workbookViewId="0">
      <selection activeCell="F8" sqref="F8"/>
    </sheetView>
  </sheetViews>
  <sheetFormatPr defaultRowHeight="15"/>
  <cols>
    <col min="1" max="1" width="25.28515625" bestFit="1" customWidth="1"/>
    <col min="2" max="2" width="12.42578125" customWidth="1"/>
    <col min="3" max="3" width="10" customWidth="1"/>
    <col min="4" max="4" width="16.28515625" customWidth="1"/>
    <col min="5" max="5" width="22.5703125" customWidth="1"/>
    <col min="256" max="256" width="3.7109375" customWidth="1"/>
    <col min="257" max="257" width="25.28515625" bestFit="1" customWidth="1"/>
    <col min="258" max="258" width="12.42578125" customWidth="1"/>
    <col min="259" max="259" width="11.5703125" customWidth="1"/>
    <col min="260" max="260" width="16.28515625" customWidth="1"/>
    <col min="261" max="261" width="20.7109375" customWidth="1"/>
    <col min="512" max="512" width="3.7109375" customWidth="1"/>
    <col min="513" max="513" width="25.28515625" bestFit="1" customWidth="1"/>
    <col min="514" max="514" width="12.42578125" customWidth="1"/>
    <col min="515" max="515" width="11.5703125" customWidth="1"/>
    <col min="516" max="516" width="16.28515625" customWidth="1"/>
    <col min="517" max="517" width="20.7109375" customWidth="1"/>
    <col min="768" max="768" width="3.7109375" customWidth="1"/>
    <col min="769" max="769" width="25.28515625" bestFit="1" customWidth="1"/>
    <col min="770" max="770" width="12.42578125" customWidth="1"/>
    <col min="771" max="771" width="11.5703125" customWidth="1"/>
    <col min="772" max="772" width="16.28515625" customWidth="1"/>
    <col min="773" max="773" width="20.7109375" customWidth="1"/>
    <col min="1024" max="1024" width="3.7109375" customWidth="1"/>
    <col min="1025" max="1025" width="25.28515625" bestFit="1" customWidth="1"/>
    <col min="1026" max="1026" width="12.42578125" customWidth="1"/>
    <col min="1027" max="1027" width="11.5703125" customWidth="1"/>
    <col min="1028" max="1028" width="16.28515625" customWidth="1"/>
    <col min="1029" max="1029" width="20.7109375" customWidth="1"/>
    <col min="1280" max="1280" width="3.7109375" customWidth="1"/>
    <col min="1281" max="1281" width="25.28515625" bestFit="1" customWidth="1"/>
    <col min="1282" max="1282" width="12.42578125" customWidth="1"/>
    <col min="1283" max="1283" width="11.5703125" customWidth="1"/>
    <col min="1284" max="1284" width="16.28515625" customWidth="1"/>
    <col min="1285" max="1285" width="20.7109375" customWidth="1"/>
    <col min="1536" max="1536" width="3.7109375" customWidth="1"/>
    <col min="1537" max="1537" width="25.28515625" bestFit="1" customWidth="1"/>
    <col min="1538" max="1538" width="12.42578125" customWidth="1"/>
    <col min="1539" max="1539" width="11.5703125" customWidth="1"/>
    <col min="1540" max="1540" width="16.28515625" customWidth="1"/>
    <col min="1541" max="1541" width="20.7109375" customWidth="1"/>
    <col min="1792" max="1792" width="3.7109375" customWidth="1"/>
    <col min="1793" max="1793" width="25.28515625" bestFit="1" customWidth="1"/>
    <col min="1794" max="1794" width="12.42578125" customWidth="1"/>
    <col min="1795" max="1795" width="11.5703125" customWidth="1"/>
    <col min="1796" max="1796" width="16.28515625" customWidth="1"/>
    <col min="1797" max="1797" width="20.7109375" customWidth="1"/>
    <col min="2048" max="2048" width="3.7109375" customWidth="1"/>
    <col min="2049" max="2049" width="25.28515625" bestFit="1" customWidth="1"/>
    <col min="2050" max="2050" width="12.42578125" customWidth="1"/>
    <col min="2051" max="2051" width="11.5703125" customWidth="1"/>
    <col min="2052" max="2052" width="16.28515625" customWidth="1"/>
    <col min="2053" max="2053" width="20.7109375" customWidth="1"/>
    <col min="2304" max="2304" width="3.7109375" customWidth="1"/>
    <col min="2305" max="2305" width="25.28515625" bestFit="1" customWidth="1"/>
    <col min="2306" max="2306" width="12.42578125" customWidth="1"/>
    <col min="2307" max="2307" width="11.5703125" customWidth="1"/>
    <col min="2308" max="2308" width="16.28515625" customWidth="1"/>
    <col min="2309" max="2309" width="20.7109375" customWidth="1"/>
    <col min="2560" max="2560" width="3.7109375" customWidth="1"/>
    <col min="2561" max="2561" width="25.28515625" bestFit="1" customWidth="1"/>
    <col min="2562" max="2562" width="12.42578125" customWidth="1"/>
    <col min="2563" max="2563" width="11.5703125" customWidth="1"/>
    <col min="2564" max="2564" width="16.28515625" customWidth="1"/>
    <col min="2565" max="2565" width="20.7109375" customWidth="1"/>
    <col min="2816" max="2816" width="3.7109375" customWidth="1"/>
    <col min="2817" max="2817" width="25.28515625" bestFit="1" customWidth="1"/>
    <col min="2818" max="2818" width="12.42578125" customWidth="1"/>
    <col min="2819" max="2819" width="11.5703125" customWidth="1"/>
    <col min="2820" max="2820" width="16.28515625" customWidth="1"/>
    <col min="2821" max="2821" width="20.7109375" customWidth="1"/>
    <col min="3072" max="3072" width="3.7109375" customWidth="1"/>
    <col min="3073" max="3073" width="25.28515625" bestFit="1" customWidth="1"/>
    <col min="3074" max="3074" width="12.42578125" customWidth="1"/>
    <col min="3075" max="3075" width="11.5703125" customWidth="1"/>
    <col min="3076" max="3076" width="16.28515625" customWidth="1"/>
    <col min="3077" max="3077" width="20.7109375" customWidth="1"/>
    <col min="3328" max="3328" width="3.7109375" customWidth="1"/>
    <col min="3329" max="3329" width="25.28515625" bestFit="1" customWidth="1"/>
    <col min="3330" max="3330" width="12.42578125" customWidth="1"/>
    <col min="3331" max="3331" width="11.5703125" customWidth="1"/>
    <col min="3332" max="3332" width="16.28515625" customWidth="1"/>
    <col min="3333" max="3333" width="20.7109375" customWidth="1"/>
    <col min="3584" max="3584" width="3.7109375" customWidth="1"/>
    <col min="3585" max="3585" width="25.28515625" bestFit="1" customWidth="1"/>
    <col min="3586" max="3586" width="12.42578125" customWidth="1"/>
    <col min="3587" max="3587" width="11.5703125" customWidth="1"/>
    <col min="3588" max="3588" width="16.28515625" customWidth="1"/>
    <col min="3589" max="3589" width="20.7109375" customWidth="1"/>
    <col min="3840" max="3840" width="3.7109375" customWidth="1"/>
    <col min="3841" max="3841" width="25.28515625" bestFit="1" customWidth="1"/>
    <col min="3842" max="3842" width="12.42578125" customWidth="1"/>
    <col min="3843" max="3843" width="11.5703125" customWidth="1"/>
    <col min="3844" max="3844" width="16.28515625" customWidth="1"/>
    <col min="3845" max="3845" width="20.7109375" customWidth="1"/>
    <col min="4096" max="4096" width="3.7109375" customWidth="1"/>
    <col min="4097" max="4097" width="25.28515625" bestFit="1" customWidth="1"/>
    <col min="4098" max="4098" width="12.42578125" customWidth="1"/>
    <col min="4099" max="4099" width="11.5703125" customWidth="1"/>
    <col min="4100" max="4100" width="16.28515625" customWidth="1"/>
    <col min="4101" max="4101" width="20.7109375" customWidth="1"/>
    <col min="4352" max="4352" width="3.7109375" customWidth="1"/>
    <col min="4353" max="4353" width="25.28515625" bestFit="1" customWidth="1"/>
    <col min="4354" max="4354" width="12.42578125" customWidth="1"/>
    <col min="4355" max="4355" width="11.5703125" customWidth="1"/>
    <col min="4356" max="4356" width="16.28515625" customWidth="1"/>
    <col min="4357" max="4357" width="20.7109375" customWidth="1"/>
    <col min="4608" max="4608" width="3.7109375" customWidth="1"/>
    <col min="4609" max="4609" width="25.28515625" bestFit="1" customWidth="1"/>
    <col min="4610" max="4610" width="12.42578125" customWidth="1"/>
    <col min="4611" max="4611" width="11.5703125" customWidth="1"/>
    <col min="4612" max="4612" width="16.28515625" customWidth="1"/>
    <col min="4613" max="4613" width="20.7109375" customWidth="1"/>
    <col min="4864" max="4864" width="3.7109375" customWidth="1"/>
    <col min="4865" max="4865" width="25.28515625" bestFit="1" customWidth="1"/>
    <col min="4866" max="4866" width="12.42578125" customWidth="1"/>
    <col min="4867" max="4867" width="11.5703125" customWidth="1"/>
    <col min="4868" max="4868" width="16.28515625" customWidth="1"/>
    <col min="4869" max="4869" width="20.7109375" customWidth="1"/>
    <col min="5120" max="5120" width="3.7109375" customWidth="1"/>
    <col min="5121" max="5121" width="25.28515625" bestFit="1" customWidth="1"/>
    <col min="5122" max="5122" width="12.42578125" customWidth="1"/>
    <col min="5123" max="5123" width="11.5703125" customWidth="1"/>
    <col min="5124" max="5124" width="16.28515625" customWidth="1"/>
    <col min="5125" max="5125" width="20.7109375" customWidth="1"/>
    <col min="5376" max="5376" width="3.7109375" customWidth="1"/>
    <col min="5377" max="5377" width="25.28515625" bestFit="1" customWidth="1"/>
    <col min="5378" max="5378" width="12.42578125" customWidth="1"/>
    <col min="5379" max="5379" width="11.5703125" customWidth="1"/>
    <col min="5380" max="5380" width="16.28515625" customWidth="1"/>
    <col min="5381" max="5381" width="20.7109375" customWidth="1"/>
    <col min="5632" max="5632" width="3.7109375" customWidth="1"/>
    <col min="5633" max="5633" width="25.28515625" bestFit="1" customWidth="1"/>
    <col min="5634" max="5634" width="12.42578125" customWidth="1"/>
    <col min="5635" max="5635" width="11.5703125" customWidth="1"/>
    <col min="5636" max="5636" width="16.28515625" customWidth="1"/>
    <col min="5637" max="5637" width="20.7109375" customWidth="1"/>
    <col min="5888" max="5888" width="3.7109375" customWidth="1"/>
    <col min="5889" max="5889" width="25.28515625" bestFit="1" customWidth="1"/>
    <col min="5890" max="5890" width="12.42578125" customWidth="1"/>
    <col min="5891" max="5891" width="11.5703125" customWidth="1"/>
    <col min="5892" max="5892" width="16.28515625" customWidth="1"/>
    <col min="5893" max="5893" width="20.7109375" customWidth="1"/>
    <col min="6144" max="6144" width="3.7109375" customWidth="1"/>
    <col min="6145" max="6145" width="25.28515625" bestFit="1" customWidth="1"/>
    <col min="6146" max="6146" width="12.42578125" customWidth="1"/>
    <col min="6147" max="6147" width="11.5703125" customWidth="1"/>
    <col min="6148" max="6148" width="16.28515625" customWidth="1"/>
    <col min="6149" max="6149" width="20.7109375" customWidth="1"/>
    <col min="6400" max="6400" width="3.7109375" customWidth="1"/>
    <col min="6401" max="6401" width="25.28515625" bestFit="1" customWidth="1"/>
    <col min="6402" max="6402" width="12.42578125" customWidth="1"/>
    <col min="6403" max="6403" width="11.5703125" customWidth="1"/>
    <col min="6404" max="6404" width="16.28515625" customWidth="1"/>
    <col min="6405" max="6405" width="20.7109375" customWidth="1"/>
    <col min="6656" max="6656" width="3.7109375" customWidth="1"/>
    <col min="6657" max="6657" width="25.28515625" bestFit="1" customWidth="1"/>
    <col min="6658" max="6658" width="12.42578125" customWidth="1"/>
    <col min="6659" max="6659" width="11.5703125" customWidth="1"/>
    <col min="6660" max="6660" width="16.28515625" customWidth="1"/>
    <col min="6661" max="6661" width="20.7109375" customWidth="1"/>
    <col min="6912" max="6912" width="3.7109375" customWidth="1"/>
    <col min="6913" max="6913" width="25.28515625" bestFit="1" customWidth="1"/>
    <col min="6914" max="6914" width="12.42578125" customWidth="1"/>
    <col min="6915" max="6915" width="11.5703125" customWidth="1"/>
    <col min="6916" max="6916" width="16.28515625" customWidth="1"/>
    <col min="6917" max="6917" width="20.7109375" customWidth="1"/>
    <col min="7168" max="7168" width="3.7109375" customWidth="1"/>
    <col min="7169" max="7169" width="25.28515625" bestFit="1" customWidth="1"/>
    <col min="7170" max="7170" width="12.42578125" customWidth="1"/>
    <col min="7171" max="7171" width="11.5703125" customWidth="1"/>
    <col min="7172" max="7172" width="16.28515625" customWidth="1"/>
    <col min="7173" max="7173" width="20.7109375" customWidth="1"/>
    <col min="7424" max="7424" width="3.7109375" customWidth="1"/>
    <col min="7425" max="7425" width="25.28515625" bestFit="1" customWidth="1"/>
    <col min="7426" max="7426" width="12.42578125" customWidth="1"/>
    <col min="7427" max="7427" width="11.5703125" customWidth="1"/>
    <col min="7428" max="7428" width="16.28515625" customWidth="1"/>
    <col min="7429" max="7429" width="20.7109375" customWidth="1"/>
    <col min="7680" max="7680" width="3.7109375" customWidth="1"/>
    <col min="7681" max="7681" width="25.28515625" bestFit="1" customWidth="1"/>
    <col min="7682" max="7682" width="12.42578125" customWidth="1"/>
    <col min="7683" max="7683" width="11.5703125" customWidth="1"/>
    <col min="7684" max="7684" width="16.28515625" customWidth="1"/>
    <col min="7685" max="7685" width="20.7109375" customWidth="1"/>
    <col min="7936" max="7936" width="3.7109375" customWidth="1"/>
    <col min="7937" max="7937" width="25.28515625" bestFit="1" customWidth="1"/>
    <col min="7938" max="7938" width="12.42578125" customWidth="1"/>
    <col min="7939" max="7939" width="11.5703125" customWidth="1"/>
    <col min="7940" max="7940" width="16.28515625" customWidth="1"/>
    <col min="7941" max="7941" width="20.7109375" customWidth="1"/>
    <col min="8192" max="8192" width="3.7109375" customWidth="1"/>
    <col min="8193" max="8193" width="25.28515625" bestFit="1" customWidth="1"/>
    <col min="8194" max="8194" width="12.42578125" customWidth="1"/>
    <col min="8195" max="8195" width="11.5703125" customWidth="1"/>
    <col min="8196" max="8196" width="16.28515625" customWidth="1"/>
    <col min="8197" max="8197" width="20.7109375" customWidth="1"/>
    <col min="8448" max="8448" width="3.7109375" customWidth="1"/>
    <col min="8449" max="8449" width="25.28515625" bestFit="1" customWidth="1"/>
    <col min="8450" max="8450" width="12.42578125" customWidth="1"/>
    <col min="8451" max="8451" width="11.5703125" customWidth="1"/>
    <col min="8452" max="8452" width="16.28515625" customWidth="1"/>
    <col min="8453" max="8453" width="20.7109375" customWidth="1"/>
    <col min="8704" max="8704" width="3.7109375" customWidth="1"/>
    <col min="8705" max="8705" width="25.28515625" bestFit="1" customWidth="1"/>
    <col min="8706" max="8706" width="12.42578125" customWidth="1"/>
    <col min="8707" max="8707" width="11.5703125" customWidth="1"/>
    <col min="8708" max="8708" width="16.28515625" customWidth="1"/>
    <col min="8709" max="8709" width="20.7109375" customWidth="1"/>
    <col min="8960" max="8960" width="3.7109375" customWidth="1"/>
    <col min="8961" max="8961" width="25.28515625" bestFit="1" customWidth="1"/>
    <col min="8962" max="8962" width="12.42578125" customWidth="1"/>
    <col min="8963" max="8963" width="11.5703125" customWidth="1"/>
    <col min="8964" max="8964" width="16.28515625" customWidth="1"/>
    <col min="8965" max="8965" width="20.7109375" customWidth="1"/>
    <col min="9216" max="9216" width="3.7109375" customWidth="1"/>
    <col min="9217" max="9217" width="25.28515625" bestFit="1" customWidth="1"/>
    <col min="9218" max="9218" width="12.42578125" customWidth="1"/>
    <col min="9219" max="9219" width="11.5703125" customWidth="1"/>
    <col min="9220" max="9220" width="16.28515625" customWidth="1"/>
    <col min="9221" max="9221" width="20.7109375" customWidth="1"/>
    <col min="9472" max="9472" width="3.7109375" customWidth="1"/>
    <col min="9473" max="9473" width="25.28515625" bestFit="1" customWidth="1"/>
    <col min="9474" max="9474" width="12.42578125" customWidth="1"/>
    <col min="9475" max="9475" width="11.5703125" customWidth="1"/>
    <col min="9476" max="9476" width="16.28515625" customWidth="1"/>
    <col min="9477" max="9477" width="20.7109375" customWidth="1"/>
    <col min="9728" max="9728" width="3.7109375" customWidth="1"/>
    <col min="9729" max="9729" width="25.28515625" bestFit="1" customWidth="1"/>
    <col min="9730" max="9730" width="12.42578125" customWidth="1"/>
    <col min="9731" max="9731" width="11.5703125" customWidth="1"/>
    <col min="9732" max="9732" width="16.28515625" customWidth="1"/>
    <col min="9733" max="9733" width="20.7109375" customWidth="1"/>
    <col min="9984" max="9984" width="3.7109375" customWidth="1"/>
    <col min="9985" max="9985" width="25.28515625" bestFit="1" customWidth="1"/>
    <col min="9986" max="9986" width="12.42578125" customWidth="1"/>
    <col min="9987" max="9987" width="11.5703125" customWidth="1"/>
    <col min="9988" max="9988" width="16.28515625" customWidth="1"/>
    <col min="9989" max="9989" width="20.7109375" customWidth="1"/>
    <col min="10240" max="10240" width="3.7109375" customWidth="1"/>
    <col min="10241" max="10241" width="25.28515625" bestFit="1" customWidth="1"/>
    <col min="10242" max="10242" width="12.42578125" customWidth="1"/>
    <col min="10243" max="10243" width="11.5703125" customWidth="1"/>
    <col min="10244" max="10244" width="16.28515625" customWidth="1"/>
    <col min="10245" max="10245" width="20.7109375" customWidth="1"/>
    <col min="10496" max="10496" width="3.7109375" customWidth="1"/>
    <col min="10497" max="10497" width="25.28515625" bestFit="1" customWidth="1"/>
    <col min="10498" max="10498" width="12.42578125" customWidth="1"/>
    <col min="10499" max="10499" width="11.5703125" customWidth="1"/>
    <col min="10500" max="10500" width="16.28515625" customWidth="1"/>
    <col min="10501" max="10501" width="20.7109375" customWidth="1"/>
    <col min="10752" max="10752" width="3.7109375" customWidth="1"/>
    <col min="10753" max="10753" width="25.28515625" bestFit="1" customWidth="1"/>
    <col min="10754" max="10754" width="12.42578125" customWidth="1"/>
    <col min="10755" max="10755" width="11.5703125" customWidth="1"/>
    <col min="10756" max="10756" width="16.28515625" customWidth="1"/>
    <col min="10757" max="10757" width="20.7109375" customWidth="1"/>
    <col min="11008" max="11008" width="3.7109375" customWidth="1"/>
    <col min="11009" max="11009" width="25.28515625" bestFit="1" customWidth="1"/>
    <col min="11010" max="11010" width="12.42578125" customWidth="1"/>
    <col min="11011" max="11011" width="11.5703125" customWidth="1"/>
    <col min="11012" max="11012" width="16.28515625" customWidth="1"/>
    <col min="11013" max="11013" width="20.7109375" customWidth="1"/>
    <col min="11264" max="11264" width="3.7109375" customWidth="1"/>
    <col min="11265" max="11265" width="25.28515625" bestFit="1" customWidth="1"/>
    <col min="11266" max="11266" width="12.42578125" customWidth="1"/>
    <col min="11267" max="11267" width="11.5703125" customWidth="1"/>
    <col min="11268" max="11268" width="16.28515625" customWidth="1"/>
    <col min="11269" max="11269" width="20.7109375" customWidth="1"/>
    <col min="11520" max="11520" width="3.7109375" customWidth="1"/>
    <col min="11521" max="11521" width="25.28515625" bestFit="1" customWidth="1"/>
    <col min="11522" max="11522" width="12.42578125" customWidth="1"/>
    <col min="11523" max="11523" width="11.5703125" customWidth="1"/>
    <col min="11524" max="11524" width="16.28515625" customWidth="1"/>
    <col min="11525" max="11525" width="20.7109375" customWidth="1"/>
    <col min="11776" max="11776" width="3.7109375" customWidth="1"/>
    <col min="11777" max="11777" width="25.28515625" bestFit="1" customWidth="1"/>
    <col min="11778" max="11778" width="12.42578125" customWidth="1"/>
    <col min="11779" max="11779" width="11.5703125" customWidth="1"/>
    <col min="11780" max="11780" width="16.28515625" customWidth="1"/>
    <col min="11781" max="11781" width="20.7109375" customWidth="1"/>
    <col min="12032" max="12032" width="3.7109375" customWidth="1"/>
    <col min="12033" max="12033" width="25.28515625" bestFit="1" customWidth="1"/>
    <col min="12034" max="12034" width="12.42578125" customWidth="1"/>
    <col min="12035" max="12035" width="11.5703125" customWidth="1"/>
    <col min="12036" max="12036" width="16.28515625" customWidth="1"/>
    <col min="12037" max="12037" width="20.7109375" customWidth="1"/>
    <col min="12288" max="12288" width="3.7109375" customWidth="1"/>
    <col min="12289" max="12289" width="25.28515625" bestFit="1" customWidth="1"/>
    <col min="12290" max="12290" width="12.42578125" customWidth="1"/>
    <col min="12291" max="12291" width="11.5703125" customWidth="1"/>
    <col min="12292" max="12292" width="16.28515625" customWidth="1"/>
    <col min="12293" max="12293" width="20.7109375" customWidth="1"/>
    <col min="12544" max="12544" width="3.7109375" customWidth="1"/>
    <col min="12545" max="12545" width="25.28515625" bestFit="1" customWidth="1"/>
    <col min="12546" max="12546" width="12.42578125" customWidth="1"/>
    <col min="12547" max="12547" width="11.5703125" customWidth="1"/>
    <col min="12548" max="12548" width="16.28515625" customWidth="1"/>
    <col min="12549" max="12549" width="20.7109375" customWidth="1"/>
    <col min="12800" max="12800" width="3.7109375" customWidth="1"/>
    <col min="12801" max="12801" width="25.28515625" bestFit="1" customWidth="1"/>
    <col min="12802" max="12802" width="12.42578125" customWidth="1"/>
    <col min="12803" max="12803" width="11.5703125" customWidth="1"/>
    <col min="12804" max="12804" width="16.28515625" customWidth="1"/>
    <col min="12805" max="12805" width="20.7109375" customWidth="1"/>
    <col min="13056" max="13056" width="3.7109375" customWidth="1"/>
    <col min="13057" max="13057" width="25.28515625" bestFit="1" customWidth="1"/>
    <col min="13058" max="13058" width="12.42578125" customWidth="1"/>
    <col min="13059" max="13059" width="11.5703125" customWidth="1"/>
    <col min="13060" max="13060" width="16.28515625" customWidth="1"/>
    <col min="13061" max="13061" width="20.7109375" customWidth="1"/>
    <col min="13312" max="13312" width="3.7109375" customWidth="1"/>
    <col min="13313" max="13313" width="25.28515625" bestFit="1" customWidth="1"/>
    <col min="13314" max="13314" width="12.42578125" customWidth="1"/>
    <col min="13315" max="13315" width="11.5703125" customWidth="1"/>
    <col min="13316" max="13316" width="16.28515625" customWidth="1"/>
    <col min="13317" max="13317" width="20.7109375" customWidth="1"/>
    <col min="13568" max="13568" width="3.7109375" customWidth="1"/>
    <col min="13569" max="13569" width="25.28515625" bestFit="1" customWidth="1"/>
    <col min="13570" max="13570" width="12.42578125" customWidth="1"/>
    <col min="13571" max="13571" width="11.5703125" customWidth="1"/>
    <col min="13572" max="13572" width="16.28515625" customWidth="1"/>
    <col min="13573" max="13573" width="20.7109375" customWidth="1"/>
    <col min="13824" max="13824" width="3.7109375" customWidth="1"/>
    <col min="13825" max="13825" width="25.28515625" bestFit="1" customWidth="1"/>
    <col min="13826" max="13826" width="12.42578125" customWidth="1"/>
    <col min="13827" max="13827" width="11.5703125" customWidth="1"/>
    <col min="13828" max="13828" width="16.28515625" customWidth="1"/>
    <col min="13829" max="13829" width="20.7109375" customWidth="1"/>
    <col min="14080" max="14080" width="3.7109375" customWidth="1"/>
    <col min="14081" max="14081" width="25.28515625" bestFit="1" customWidth="1"/>
    <col min="14082" max="14082" width="12.42578125" customWidth="1"/>
    <col min="14083" max="14083" width="11.5703125" customWidth="1"/>
    <col min="14084" max="14084" width="16.28515625" customWidth="1"/>
    <col min="14085" max="14085" width="20.7109375" customWidth="1"/>
    <col min="14336" max="14336" width="3.7109375" customWidth="1"/>
    <col min="14337" max="14337" width="25.28515625" bestFit="1" customWidth="1"/>
    <col min="14338" max="14338" width="12.42578125" customWidth="1"/>
    <col min="14339" max="14339" width="11.5703125" customWidth="1"/>
    <col min="14340" max="14340" width="16.28515625" customWidth="1"/>
    <col min="14341" max="14341" width="20.7109375" customWidth="1"/>
    <col min="14592" max="14592" width="3.7109375" customWidth="1"/>
    <col min="14593" max="14593" width="25.28515625" bestFit="1" customWidth="1"/>
    <col min="14594" max="14594" width="12.42578125" customWidth="1"/>
    <col min="14595" max="14595" width="11.5703125" customWidth="1"/>
    <col min="14596" max="14596" width="16.28515625" customWidth="1"/>
    <col min="14597" max="14597" width="20.7109375" customWidth="1"/>
    <col min="14848" max="14848" width="3.7109375" customWidth="1"/>
    <col min="14849" max="14849" width="25.28515625" bestFit="1" customWidth="1"/>
    <col min="14850" max="14850" width="12.42578125" customWidth="1"/>
    <col min="14851" max="14851" width="11.5703125" customWidth="1"/>
    <col min="14852" max="14852" width="16.28515625" customWidth="1"/>
    <col min="14853" max="14853" width="20.7109375" customWidth="1"/>
    <col min="15104" max="15104" width="3.7109375" customWidth="1"/>
    <col min="15105" max="15105" width="25.28515625" bestFit="1" customWidth="1"/>
    <col min="15106" max="15106" width="12.42578125" customWidth="1"/>
    <col min="15107" max="15107" width="11.5703125" customWidth="1"/>
    <col min="15108" max="15108" width="16.28515625" customWidth="1"/>
    <col min="15109" max="15109" width="20.7109375" customWidth="1"/>
    <col min="15360" max="15360" width="3.7109375" customWidth="1"/>
    <col min="15361" max="15361" width="25.28515625" bestFit="1" customWidth="1"/>
    <col min="15362" max="15362" width="12.42578125" customWidth="1"/>
    <col min="15363" max="15363" width="11.5703125" customWidth="1"/>
    <col min="15364" max="15364" width="16.28515625" customWidth="1"/>
    <col min="15365" max="15365" width="20.7109375" customWidth="1"/>
    <col min="15616" max="15616" width="3.7109375" customWidth="1"/>
    <col min="15617" max="15617" width="25.28515625" bestFit="1" customWidth="1"/>
    <col min="15618" max="15618" width="12.42578125" customWidth="1"/>
    <col min="15619" max="15619" width="11.5703125" customWidth="1"/>
    <col min="15620" max="15620" width="16.28515625" customWidth="1"/>
    <col min="15621" max="15621" width="20.7109375" customWidth="1"/>
    <col min="15872" max="15872" width="3.7109375" customWidth="1"/>
    <col min="15873" max="15873" width="25.28515625" bestFit="1" customWidth="1"/>
    <col min="15874" max="15874" width="12.42578125" customWidth="1"/>
    <col min="15875" max="15875" width="11.5703125" customWidth="1"/>
    <col min="15876" max="15876" width="16.28515625" customWidth="1"/>
    <col min="15877" max="15877" width="20.7109375" customWidth="1"/>
    <col min="16128" max="16128" width="3.7109375" customWidth="1"/>
    <col min="16129" max="16129" width="25.28515625" bestFit="1" customWidth="1"/>
    <col min="16130" max="16130" width="12.42578125" customWidth="1"/>
    <col min="16131" max="16131" width="11.5703125" customWidth="1"/>
    <col min="16132" max="16132" width="16.28515625" customWidth="1"/>
    <col min="16133" max="16133" width="20.7109375" customWidth="1"/>
  </cols>
  <sheetData>
    <row r="1" spans="1:5" ht="39" customHeight="1">
      <c r="A1" s="138" t="s">
        <v>96</v>
      </c>
      <c r="B1" s="138"/>
    </row>
    <row r="2" spans="1:5" ht="41.25" customHeight="1">
      <c r="A2" s="81" t="s">
        <v>261</v>
      </c>
      <c r="B2" s="81"/>
    </row>
    <row r="3" spans="1:5" ht="18">
      <c r="A3" s="139"/>
      <c r="B3" s="139"/>
      <c r="C3" s="139"/>
    </row>
    <row r="4" spans="1:5" ht="33.75" customHeight="1">
      <c r="A4" s="130" t="s">
        <v>270</v>
      </c>
      <c r="B4" s="130"/>
      <c r="C4" s="130"/>
      <c r="D4" s="130"/>
      <c r="E4" s="130"/>
    </row>
    <row r="5" spans="1:5" ht="30" customHeight="1">
      <c r="A5" s="75" t="s">
        <v>4</v>
      </c>
      <c r="B5" s="76" t="s">
        <v>5</v>
      </c>
      <c r="C5" s="76" t="s">
        <v>10</v>
      </c>
      <c r="D5" s="76" t="s">
        <v>11</v>
      </c>
      <c r="E5" s="76" t="s">
        <v>12</v>
      </c>
    </row>
    <row r="6" spans="1:5" ht="30" customHeight="1">
      <c r="A6" s="131" t="s">
        <v>13</v>
      </c>
      <c r="B6" s="132"/>
      <c r="C6" s="132"/>
      <c r="D6" s="132"/>
      <c r="E6" s="133"/>
    </row>
    <row r="7" spans="1:5" ht="30" customHeight="1">
      <c r="A7" s="77" t="s">
        <v>30</v>
      </c>
      <c r="B7" s="78" t="s">
        <v>31</v>
      </c>
      <c r="C7" s="79">
        <v>4</v>
      </c>
      <c r="D7" s="79">
        <v>19406034</v>
      </c>
      <c r="E7" s="79">
        <v>21152577.059999999</v>
      </c>
    </row>
    <row r="8" spans="1:5" ht="30" customHeight="1">
      <c r="A8" s="134" t="s">
        <v>42</v>
      </c>
      <c r="B8" s="135"/>
      <c r="C8" s="79">
        <f t="shared" ref="C8:E9" si="0">SUM(C7)</f>
        <v>4</v>
      </c>
      <c r="D8" s="79">
        <f t="shared" si="0"/>
        <v>19406034</v>
      </c>
      <c r="E8" s="79">
        <f t="shared" si="0"/>
        <v>21152577.059999999</v>
      </c>
    </row>
    <row r="9" spans="1:5" ht="30" customHeight="1">
      <c r="A9" s="136" t="s">
        <v>271</v>
      </c>
      <c r="B9" s="137"/>
      <c r="C9" s="79">
        <f t="shared" si="0"/>
        <v>4</v>
      </c>
      <c r="D9" s="79">
        <f t="shared" si="0"/>
        <v>19406034</v>
      </c>
      <c r="E9" s="79">
        <f t="shared" si="0"/>
        <v>21152577.059999999</v>
      </c>
    </row>
    <row r="10" spans="1:5" ht="30" customHeight="1">
      <c r="A10" s="80"/>
      <c r="B10" s="80"/>
      <c r="C10" s="80"/>
      <c r="D10" s="80"/>
      <c r="E10" s="80"/>
    </row>
    <row r="11" spans="1:5" ht="30" customHeight="1">
      <c r="A11" s="130" t="s">
        <v>278</v>
      </c>
      <c r="B11" s="130"/>
      <c r="C11" s="130"/>
      <c r="D11" s="130"/>
      <c r="E11" s="130"/>
    </row>
    <row r="12" spans="1:5" ht="30" customHeight="1">
      <c r="A12" s="75" t="s">
        <v>4</v>
      </c>
      <c r="B12" s="76" t="s">
        <v>5</v>
      </c>
      <c r="C12" s="76" t="s">
        <v>10</v>
      </c>
      <c r="D12" s="76" t="s">
        <v>11</v>
      </c>
      <c r="E12" s="76" t="s">
        <v>12</v>
      </c>
    </row>
    <row r="13" spans="1:5" ht="30" customHeight="1">
      <c r="A13" s="131" t="s">
        <v>139</v>
      </c>
      <c r="B13" s="132"/>
      <c r="C13" s="132"/>
      <c r="D13" s="132"/>
      <c r="E13" s="133"/>
    </row>
    <row r="14" spans="1:5" ht="30" customHeight="1">
      <c r="A14" s="77" t="s">
        <v>92</v>
      </c>
      <c r="B14" s="78" t="s">
        <v>93</v>
      </c>
      <c r="C14" s="79">
        <v>1</v>
      </c>
      <c r="D14" s="79">
        <v>10000</v>
      </c>
      <c r="E14" s="79">
        <v>79000</v>
      </c>
    </row>
    <row r="15" spans="1:5" ht="30" customHeight="1">
      <c r="A15" s="134" t="s">
        <v>84</v>
      </c>
      <c r="B15" s="135"/>
      <c r="C15" s="79">
        <v>1</v>
      </c>
      <c r="D15" s="79">
        <v>10000</v>
      </c>
      <c r="E15" s="79">
        <v>79000</v>
      </c>
    </row>
    <row r="16" spans="1:5" ht="30" customHeight="1">
      <c r="A16" s="136" t="s">
        <v>271</v>
      </c>
      <c r="B16" s="137"/>
      <c r="C16" s="79">
        <v>1</v>
      </c>
      <c r="D16" s="79">
        <v>10000</v>
      </c>
      <c r="E16" s="79">
        <v>79000</v>
      </c>
    </row>
  </sheetData>
  <mergeCells count="10">
    <mergeCell ref="A11:E11"/>
    <mergeCell ref="A13:E13"/>
    <mergeCell ref="A15:B15"/>
    <mergeCell ref="A16:B16"/>
    <mergeCell ref="A1:B1"/>
    <mergeCell ref="A3:C3"/>
    <mergeCell ref="A4:E4"/>
    <mergeCell ref="A6:E6"/>
    <mergeCell ref="A8:B8"/>
    <mergeCell ref="A9:B9"/>
  </mergeCells>
  <pageMargins left="0" right="0.70866141732283505" top="0" bottom="0" header="0.31496062992126" footer="0.314960629921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rightToLeft="1" topLeftCell="A40" workbookViewId="0">
      <selection activeCell="B3" sqref="B3:F29"/>
    </sheetView>
  </sheetViews>
  <sheetFormatPr defaultRowHeight="15"/>
  <cols>
    <col min="1" max="1" width="2.28515625" customWidth="1"/>
    <col min="2" max="2" width="24" customWidth="1"/>
    <col min="3" max="3" width="10.42578125" customWidth="1"/>
    <col min="4" max="4" width="15.5703125" customWidth="1"/>
    <col min="5" max="5" width="17.7109375" customWidth="1"/>
    <col min="6" max="6" width="18.42578125" customWidth="1"/>
  </cols>
  <sheetData>
    <row r="1" spans="2:6" ht="20.25" customHeight="1">
      <c r="B1" s="143" t="s">
        <v>263</v>
      </c>
      <c r="C1" s="143"/>
      <c r="D1" s="143"/>
      <c r="E1" s="143"/>
      <c r="F1" s="143"/>
    </row>
    <row r="2" spans="2:6" ht="18" customHeight="1">
      <c r="B2" s="34" t="s">
        <v>4</v>
      </c>
      <c r="C2" s="34" t="s">
        <v>5</v>
      </c>
      <c r="D2" s="34" t="s">
        <v>107</v>
      </c>
      <c r="E2" s="34" t="s">
        <v>108</v>
      </c>
      <c r="F2" s="34" t="s">
        <v>109</v>
      </c>
    </row>
    <row r="3" spans="2:6" ht="15" customHeight="1">
      <c r="B3" s="140" t="s">
        <v>13</v>
      </c>
      <c r="C3" s="141"/>
      <c r="D3" s="141"/>
      <c r="E3" s="141"/>
      <c r="F3" s="142"/>
    </row>
    <row r="4" spans="2:6" ht="15" customHeight="1">
      <c r="B4" s="3" t="s">
        <v>24</v>
      </c>
      <c r="C4" s="3" t="s">
        <v>25</v>
      </c>
      <c r="D4" s="14">
        <v>0.69</v>
      </c>
      <c r="E4" s="14">
        <v>0.7</v>
      </c>
      <c r="F4" s="30" t="s">
        <v>112</v>
      </c>
    </row>
    <row r="5" spans="2:6" ht="15" customHeight="1">
      <c r="B5" s="28" t="s">
        <v>110</v>
      </c>
      <c r="C5" s="28" t="s">
        <v>111</v>
      </c>
      <c r="D5" s="14">
        <v>0.71</v>
      </c>
      <c r="E5" s="14">
        <v>0.71</v>
      </c>
      <c r="F5" s="30" t="s">
        <v>112</v>
      </c>
    </row>
    <row r="6" spans="2:6" ht="15" customHeight="1">
      <c r="B6" s="5" t="s">
        <v>115</v>
      </c>
      <c r="C6" s="5" t="s">
        <v>116</v>
      </c>
      <c r="D6" s="14">
        <v>1.26</v>
      </c>
      <c r="E6" s="14">
        <v>1.26</v>
      </c>
      <c r="F6" s="30" t="s">
        <v>112</v>
      </c>
    </row>
    <row r="7" spans="2:6" ht="15" customHeight="1">
      <c r="B7" s="5" t="s">
        <v>32</v>
      </c>
      <c r="C7" s="5" t="s">
        <v>33</v>
      </c>
      <c r="D7" s="14">
        <v>1</v>
      </c>
      <c r="E7" s="14">
        <v>1</v>
      </c>
      <c r="F7" s="30" t="s">
        <v>112</v>
      </c>
    </row>
    <row r="8" spans="2:6" ht="15" customHeight="1">
      <c r="B8" s="5" t="s">
        <v>34</v>
      </c>
      <c r="C8" s="5" t="s">
        <v>35</v>
      </c>
      <c r="D8" s="14">
        <v>0.57999999999999996</v>
      </c>
      <c r="E8" s="14">
        <v>0.6</v>
      </c>
      <c r="F8" s="30" t="s">
        <v>112</v>
      </c>
    </row>
    <row r="9" spans="2:6" ht="15" customHeight="1">
      <c r="B9" s="140" t="s">
        <v>242</v>
      </c>
      <c r="C9" s="141"/>
      <c r="D9" s="141"/>
      <c r="E9" s="141"/>
      <c r="F9" s="142"/>
    </row>
    <row r="10" spans="2:6" ht="15" customHeight="1">
      <c r="B10" s="4" t="s">
        <v>243</v>
      </c>
      <c r="C10" s="4" t="s">
        <v>244</v>
      </c>
      <c r="D10" s="14">
        <v>4.25</v>
      </c>
      <c r="E10" s="14">
        <v>4.25</v>
      </c>
      <c r="F10" s="30" t="s">
        <v>112</v>
      </c>
    </row>
    <row r="11" spans="2:6" ht="15" customHeight="1">
      <c r="B11" s="140" t="s">
        <v>119</v>
      </c>
      <c r="C11" s="141"/>
      <c r="D11" s="141"/>
      <c r="E11" s="141"/>
      <c r="F11" s="142"/>
    </row>
    <row r="12" spans="2:6" ht="15" customHeight="1">
      <c r="B12" s="31" t="s">
        <v>126</v>
      </c>
      <c r="C12" s="31" t="s">
        <v>127</v>
      </c>
      <c r="D12" s="14">
        <v>0.49</v>
      </c>
      <c r="E12" s="14">
        <v>0.49</v>
      </c>
      <c r="F12" s="30" t="s">
        <v>112</v>
      </c>
    </row>
    <row r="13" spans="2:6" ht="15" customHeight="1">
      <c r="B13" s="5" t="s">
        <v>120</v>
      </c>
      <c r="C13" s="5" t="s">
        <v>121</v>
      </c>
      <c r="D13" s="14">
        <v>1.0900000000000001</v>
      </c>
      <c r="E13" s="15">
        <v>1.0900000000000001</v>
      </c>
      <c r="F13" s="30" t="s">
        <v>112</v>
      </c>
    </row>
    <row r="14" spans="2:6" ht="15" customHeight="1">
      <c r="B14" s="3" t="s">
        <v>124</v>
      </c>
      <c r="C14" s="3" t="s">
        <v>125</v>
      </c>
      <c r="D14" s="14">
        <v>0.91</v>
      </c>
      <c r="E14" s="71">
        <v>0.91</v>
      </c>
      <c r="F14" s="30" t="s">
        <v>112</v>
      </c>
    </row>
    <row r="15" spans="2:6" ht="15" customHeight="1">
      <c r="B15" s="140" t="s">
        <v>130</v>
      </c>
      <c r="C15" s="141"/>
      <c r="D15" s="141"/>
      <c r="E15" s="141"/>
      <c r="F15" s="142"/>
    </row>
    <row r="16" spans="2:6" ht="15" customHeight="1">
      <c r="B16" s="31" t="s">
        <v>128</v>
      </c>
      <c r="C16" s="31" t="s">
        <v>129</v>
      </c>
      <c r="D16" s="15">
        <v>0.4</v>
      </c>
      <c r="E16" s="15">
        <v>0.4</v>
      </c>
      <c r="F16" s="30" t="s">
        <v>112</v>
      </c>
    </row>
    <row r="17" spans="2:6" ht="15" customHeight="1">
      <c r="B17" s="31" t="s">
        <v>208</v>
      </c>
      <c r="C17" s="31" t="s">
        <v>209</v>
      </c>
      <c r="D17" s="15">
        <v>0.89</v>
      </c>
      <c r="E17" s="15">
        <v>0.89</v>
      </c>
      <c r="F17" s="30" t="s">
        <v>112</v>
      </c>
    </row>
    <row r="18" spans="2:6" ht="15" customHeight="1">
      <c r="B18" s="140" t="s">
        <v>43</v>
      </c>
      <c r="C18" s="141"/>
      <c r="D18" s="141"/>
      <c r="E18" s="141"/>
      <c r="F18" s="142"/>
    </row>
    <row r="19" spans="2:6" ht="15" customHeight="1">
      <c r="B19" s="28" t="s">
        <v>50</v>
      </c>
      <c r="C19" s="28" t="s">
        <v>51</v>
      </c>
      <c r="D19" s="14">
        <v>0.43</v>
      </c>
      <c r="E19" s="14">
        <v>0.43</v>
      </c>
      <c r="F19" s="30" t="s">
        <v>112</v>
      </c>
    </row>
    <row r="20" spans="2:6" ht="15" customHeight="1">
      <c r="B20" s="3" t="s">
        <v>131</v>
      </c>
      <c r="C20" s="3" t="s">
        <v>132</v>
      </c>
      <c r="D20" s="14">
        <v>12.95</v>
      </c>
      <c r="E20" s="14">
        <v>12.95</v>
      </c>
      <c r="F20" s="30" t="s">
        <v>112</v>
      </c>
    </row>
    <row r="21" spans="2:6" ht="15" customHeight="1">
      <c r="B21" s="140" t="s">
        <v>53</v>
      </c>
      <c r="C21" s="141"/>
      <c r="D21" s="141"/>
      <c r="E21" s="141"/>
      <c r="F21" s="142"/>
    </row>
    <row r="22" spans="2:6" ht="15" customHeight="1">
      <c r="B22" s="31" t="s">
        <v>135</v>
      </c>
      <c r="C22" s="31" t="s">
        <v>136</v>
      </c>
      <c r="D22" s="29">
        <v>1.25</v>
      </c>
      <c r="E22" s="15">
        <v>1.25</v>
      </c>
      <c r="F22" s="30" t="s">
        <v>112</v>
      </c>
    </row>
    <row r="23" spans="2:6" ht="15" customHeight="1">
      <c r="B23" s="5" t="s">
        <v>237</v>
      </c>
      <c r="C23" s="5" t="s">
        <v>238</v>
      </c>
      <c r="D23" s="14">
        <v>13.9</v>
      </c>
      <c r="E23" s="14">
        <v>13.9</v>
      </c>
      <c r="F23" s="30" t="s">
        <v>112</v>
      </c>
    </row>
    <row r="24" spans="2:6" ht="15" customHeight="1">
      <c r="B24" s="140" t="s">
        <v>139</v>
      </c>
      <c r="C24" s="141"/>
      <c r="D24" s="141"/>
      <c r="E24" s="141"/>
      <c r="F24" s="142"/>
    </row>
    <row r="25" spans="2:6" ht="15" customHeight="1">
      <c r="B25" s="31" t="s">
        <v>74</v>
      </c>
      <c r="C25" s="31" t="s">
        <v>75</v>
      </c>
      <c r="D25" s="29">
        <v>1.6</v>
      </c>
      <c r="E25" s="29">
        <v>1.6</v>
      </c>
      <c r="F25" s="30" t="s">
        <v>112</v>
      </c>
    </row>
    <row r="26" spans="2:6" ht="15" customHeight="1">
      <c r="B26" s="3" t="s">
        <v>80</v>
      </c>
      <c r="C26" s="3" t="s">
        <v>81</v>
      </c>
      <c r="D26" s="14">
        <v>18.510000000000002</v>
      </c>
      <c r="E26" s="14">
        <v>18.600000000000001</v>
      </c>
      <c r="F26" s="30" t="s">
        <v>112</v>
      </c>
    </row>
    <row r="27" spans="2:6" ht="15" customHeight="1">
      <c r="B27" s="3" t="s">
        <v>72</v>
      </c>
      <c r="C27" s="3" t="s">
        <v>73</v>
      </c>
      <c r="D27" s="14">
        <v>34</v>
      </c>
      <c r="E27" s="14">
        <v>34</v>
      </c>
      <c r="F27" s="30" t="s">
        <v>112</v>
      </c>
    </row>
    <row r="28" spans="2:6" ht="15" customHeight="1">
      <c r="B28" s="140" t="s">
        <v>85</v>
      </c>
      <c r="C28" s="141"/>
      <c r="D28" s="141"/>
      <c r="E28" s="141"/>
      <c r="F28" s="142"/>
    </row>
    <row r="29" spans="2:6" ht="15" customHeight="1">
      <c r="B29" s="5" t="s">
        <v>142</v>
      </c>
      <c r="C29" s="5" t="s">
        <v>143</v>
      </c>
      <c r="D29" s="14">
        <v>7.65</v>
      </c>
      <c r="E29" s="14">
        <v>7.65</v>
      </c>
      <c r="F29" s="30" t="s">
        <v>112</v>
      </c>
    </row>
    <row r="30" spans="2:6" ht="16.5" customHeight="1">
      <c r="B30" s="143" t="s">
        <v>262</v>
      </c>
      <c r="C30" s="143"/>
      <c r="D30" s="143"/>
      <c r="E30" s="143"/>
      <c r="F30" s="143"/>
    </row>
    <row r="31" spans="2:6" ht="15" customHeight="1">
      <c r="B31" s="34" t="s">
        <v>4</v>
      </c>
      <c r="C31" s="34" t="s">
        <v>5</v>
      </c>
      <c r="D31" s="34" t="s">
        <v>107</v>
      </c>
      <c r="E31" s="34" t="s">
        <v>148</v>
      </c>
      <c r="F31" s="34" t="s">
        <v>109</v>
      </c>
    </row>
    <row r="32" spans="2:6" ht="15" customHeight="1">
      <c r="B32" s="140" t="s">
        <v>13</v>
      </c>
      <c r="C32" s="141"/>
      <c r="D32" s="141"/>
      <c r="E32" s="141"/>
      <c r="F32" s="142"/>
    </row>
    <row r="33" spans="2:6" ht="15" customHeight="1">
      <c r="B33" s="28" t="s">
        <v>149</v>
      </c>
      <c r="C33" s="28" t="s">
        <v>150</v>
      </c>
      <c r="D33" s="29" t="s">
        <v>151</v>
      </c>
      <c r="E33" s="29" t="s">
        <v>151</v>
      </c>
      <c r="F33" s="30" t="s">
        <v>112</v>
      </c>
    </row>
    <row r="34" spans="2:6" ht="15" customHeight="1">
      <c r="B34" s="28" t="s">
        <v>152</v>
      </c>
      <c r="C34" s="28" t="s">
        <v>153</v>
      </c>
      <c r="D34" s="29">
        <v>0.7</v>
      </c>
      <c r="E34" s="15">
        <v>0.7</v>
      </c>
      <c r="F34" s="30" t="s">
        <v>112</v>
      </c>
    </row>
    <row r="35" spans="2:6" ht="15" customHeight="1">
      <c r="B35" s="28" t="s">
        <v>250</v>
      </c>
      <c r="C35" s="28" t="s">
        <v>251</v>
      </c>
      <c r="D35" s="29">
        <v>1</v>
      </c>
      <c r="E35" s="15">
        <v>1</v>
      </c>
      <c r="F35" s="30" t="s">
        <v>112</v>
      </c>
    </row>
    <row r="36" spans="2:6" ht="15" customHeight="1">
      <c r="B36" s="28" t="s">
        <v>255</v>
      </c>
      <c r="C36" s="28" t="s">
        <v>256</v>
      </c>
      <c r="D36" s="62">
        <v>1</v>
      </c>
      <c r="E36" s="63">
        <v>1</v>
      </c>
      <c r="F36" s="30" t="s">
        <v>112</v>
      </c>
    </row>
    <row r="37" spans="2:6" ht="15" customHeight="1">
      <c r="B37" s="140" t="s">
        <v>119</v>
      </c>
      <c r="C37" s="141"/>
      <c r="D37" s="141"/>
      <c r="E37" s="141"/>
      <c r="F37" s="142"/>
    </row>
    <row r="38" spans="2:6" ht="15" customHeight="1">
      <c r="B38" s="28" t="s">
        <v>154</v>
      </c>
      <c r="C38" s="28" t="s">
        <v>155</v>
      </c>
      <c r="D38" s="29">
        <v>0.42</v>
      </c>
      <c r="E38" s="15">
        <v>0.42</v>
      </c>
      <c r="F38" s="30" t="s">
        <v>112</v>
      </c>
    </row>
    <row r="39" spans="2:6" ht="15" customHeight="1">
      <c r="B39" s="140" t="s">
        <v>130</v>
      </c>
      <c r="C39" s="141"/>
      <c r="D39" s="141"/>
      <c r="E39" s="141"/>
      <c r="F39" s="142"/>
    </row>
    <row r="40" spans="2:6" ht="15" customHeight="1">
      <c r="B40" s="28" t="s">
        <v>212</v>
      </c>
      <c r="C40" s="28" t="s">
        <v>156</v>
      </c>
      <c r="D40" s="29">
        <v>1</v>
      </c>
      <c r="E40" s="29">
        <v>1</v>
      </c>
      <c r="F40" s="30" t="s">
        <v>112</v>
      </c>
    </row>
    <row r="41" spans="2:6" ht="15" customHeight="1">
      <c r="B41" s="28" t="s">
        <v>157</v>
      </c>
      <c r="C41" s="28" t="s">
        <v>158</v>
      </c>
      <c r="D41" s="29">
        <v>0.72</v>
      </c>
      <c r="E41" s="29">
        <v>0.72</v>
      </c>
      <c r="F41" s="30" t="s">
        <v>112</v>
      </c>
    </row>
    <row r="42" spans="2:6" ht="15" customHeight="1">
      <c r="B42" s="140" t="s">
        <v>159</v>
      </c>
      <c r="C42" s="141"/>
      <c r="D42" s="141"/>
      <c r="E42" s="141"/>
      <c r="F42" s="142"/>
    </row>
    <row r="43" spans="2:6" ht="15" customHeight="1">
      <c r="B43" s="28" t="s">
        <v>160</v>
      </c>
      <c r="C43" s="28" t="s">
        <v>161</v>
      </c>
      <c r="D43" s="29" t="s">
        <v>151</v>
      </c>
      <c r="E43" s="29" t="s">
        <v>151</v>
      </c>
      <c r="F43" s="30" t="s">
        <v>112</v>
      </c>
    </row>
    <row r="44" spans="2:6" ht="15" customHeight="1">
      <c r="B44" s="28" t="s">
        <v>162</v>
      </c>
      <c r="C44" s="28" t="s">
        <v>163</v>
      </c>
      <c r="D44" s="29" t="s">
        <v>151</v>
      </c>
      <c r="E44" s="29" t="s">
        <v>151</v>
      </c>
      <c r="F44" s="30" t="s">
        <v>112</v>
      </c>
    </row>
    <row r="45" spans="2:6" ht="15" customHeight="1">
      <c r="B45" s="28" t="s">
        <v>164</v>
      </c>
      <c r="C45" s="28" t="s">
        <v>165</v>
      </c>
      <c r="D45" s="29">
        <v>2.5499999999999998</v>
      </c>
      <c r="E45" s="29">
        <v>2.5499999999999998</v>
      </c>
      <c r="F45" s="30" t="s">
        <v>112</v>
      </c>
    </row>
    <row r="46" spans="2:6" ht="15" customHeight="1">
      <c r="B46" s="28" t="s">
        <v>166</v>
      </c>
      <c r="C46" s="28" t="s">
        <v>167</v>
      </c>
      <c r="D46" s="29" t="s">
        <v>151</v>
      </c>
      <c r="E46" s="29" t="s">
        <v>151</v>
      </c>
      <c r="F46" s="30" t="s">
        <v>112</v>
      </c>
    </row>
    <row r="47" spans="2:6" ht="15" customHeight="1">
      <c r="B47" s="28" t="s">
        <v>168</v>
      </c>
      <c r="C47" s="28" t="s">
        <v>169</v>
      </c>
      <c r="D47" s="29" t="s">
        <v>151</v>
      </c>
      <c r="E47" s="29" t="s">
        <v>151</v>
      </c>
      <c r="F47" s="30" t="s">
        <v>112</v>
      </c>
    </row>
    <row r="48" spans="2:6" ht="15" customHeight="1">
      <c r="B48" s="32" t="s">
        <v>170</v>
      </c>
      <c r="C48" s="28" t="s">
        <v>171</v>
      </c>
      <c r="D48" s="29" t="s">
        <v>151</v>
      </c>
      <c r="E48" s="29" t="s">
        <v>151</v>
      </c>
      <c r="F48" s="30" t="s">
        <v>112</v>
      </c>
    </row>
    <row r="49" spans="2:6" ht="15" customHeight="1">
      <c r="B49" s="32" t="s">
        <v>172</v>
      </c>
      <c r="C49" s="28" t="s">
        <v>173</v>
      </c>
      <c r="D49" s="29" t="s">
        <v>151</v>
      </c>
      <c r="E49" s="29" t="s">
        <v>151</v>
      </c>
      <c r="F49" s="30" t="s">
        <v>112</v>
      </c>
    </row>
    <row r="50" spans="2:6" ht="15" customHeight="1">
      <c r="B50" s="32" t="s">
        <v>174</v>
      </c>
      <c r="C50" s="33" t="s">
        <v>175</v>
      </c>
      <c r="D50" s="29">
        <v>1</v>
      </c>
      <c r="E50" s="29">
        <v>1</v>
      </c>
      <c r="F50" s="30" t="s">
        <v>112</v>
      </c>
    </row>
    <row r="51" spans="2:6" ht="15" customHeight="1">
      <c r="B51" s="32" t="s">
        <v>176</v>
      </c>
      <c r="C51" s="28" t="s">
        <v>177</v>
      </c>
      <c r="D51" s="29">
        <v>1</v>
      </c>
      <c r="E51" s="29">
        <v>1</v>
      </c>
      <c r="F51" s="30" t="s">
        <v>112</v>
      </c>
    </row>
    <row r="52" spans="2:6" ht="15" customHeight="1">
      <c r="B52" s="140" t="s">
        <v>43</v>
      </c>
      <c r="C52" s="141"/>
      <c r="D52" s="141"/>
      <c r="E52" s="141"/>
      <c r="F52" s="142"/>
    </row>
    <row r="53" spans="2:6" ht="15" customHeight="1">
      <c r="B53" s="3" t="s">
        <v>257</v>
      </c>
      <c r="C53" s="3" t="s">
        <v>178</v>
      </c>
      <c r="D53" s="14">
        <v>0.6</v>
      </c>
      <c r="E53" s="29">
        <v>0.6</v>
      </c>
      <c r="F53" s="30" t="s">
        <v>112</v>
      </c>
    </row>
    <row r="54" spans="2:6" ht="15" customHeight="1">
      <c r="B54" s="140" t="s">
        <v>53</v>
      </c>
      <c r="C54" s="141"/>
      <c r="D54" s="141"/>
      <c r="E54" s="141"/>
      <c r="F54" s="142"/>
    </row>
    <row r="55" spans="2:6" ht="15" customHeight="1">
      <c r="B55" s="28" t="s">
        <v>179</v>
      </c>
      <c r="C55" s="28" t="s">
        <v>180</v>
      </c>
      <c r="D55" s="29">
        <v>70</v>
      </c>
      <c r="E55" s="29">
        <v>70</v>
      </c>
      <c r="F55" s="30" t="s">
        <v>112</v>
      </c>
    </row>
  </sheetData>
  <mergeCells count="16">
    <mergeCell ref="B9:F9"/>
    <mergeCell ref="B52:F52"/>
    <mergeCell ref="B18:F18"/>
    <mergeCell ref="B1:F1"/>
    <mergeCell ref="B3:F3"/>
    <mergeCell ref="B15:F15"/>
    <mergeCell ref="B11:F11"/>
    <mergeCell ref="B21:F21"/>
    <mergeCell ref="B42:F42"/>
    <mergeCell ref="B54:F54"/>
    <mergeCell ref="B24:F24"/>
    <mergeCell ref="B28:F28"/>
    <mergeCell ref="B30:F30"/>
    <mergeCell ref="B32:F32"/>
    <mergeCell ref="B37:F37"/>
    <mergeCell ref="B39:F39"/>
  </mergeCells>
  <pageMargins left="0" right="0" top="0" bottom="0" header="0.31496062992126" footer="0.3149606299212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rightToLeft="1" topLeftCell="A19" workbookViewId="0">
      <selection activeCell="A13" sqref="A13"/>
    </sheetView>
  </sheetViews>
  <sheetFormatPr defaultRowHeight="15"/>
  <cols>
    <col min="1" max="1" width="25.5703125" customWidth="1"/>
    <col min="2" max="2" width="10.5703125" customWidth="1"/>
    <col min="3" max="3" width="9.42578125" customWidth="1"/>
    <col min="4" max="4" width="14.5703125" customWidth="1"/>
    <col min="5" max="5" width="10" customWidth="1"/>
    <col min="6" max="6" width="29.85546875" customWidth="1"/>
    <col min="251" max="251" width="23.28515625" customWidth="1"/>
    <col min="252" max="252" width="10.5703125" customWidth="1"/>
    <col min="253" max="253" width="9.42578125" customWidth="1"/>
    <col min="254" max="254" width="14.5703125" customWidth="1"/>
    <col min="255" max="255" width="12.7109375" customWidth="1"/>
    <col min="256" max="256" width="30.5703125" customWidth="1"/>
    <col min="507" max="507" width="23.28515625" customWidth="1"/>
    <col min="508" max="508" width="10.5703125" customWidth="1"/>
    <col min="509" max="509" width="9.42578125" customWidth="1"/>
    <col min="510" max="510" width="14.5703125" customWidth="1"/>
    <col min="511" max="511" width="12.7109375" customWidth="1"/>
    <col min="512" max="512" width="30.5703125" customWidth="1"/>
    <col min="763" max="763" width="23.28515625" customWidth="1"/>
    <col min="764" max="764" width="10.5703125" customWidth="1"/>
    <col min="765" max="765" width="9.42578125" customWidth="1"/>
    <col min="766" max="766" width="14.5703125" customWidth="1"/>
    <col min="767" max="767" width="12.7109375" customWidth="1"/>
    <col min="768" max="768" width="30.5703125" customWidth="1"/>
    <col min="1019" max="1019" width="23.28515625" customWidth="1"/>
    <col min="1020" max="1020" width="10.5703125" customWidth="1"/>
    <col min="1021" max="1021" width="9.42578125" customWidth="1"/>
    <col min="1022" max="1022" width="14.5703125" customWidth="1"/>
    <col min="1023" max="1023" width="12.7109375" customWidth="1"/>
    <col min="1024" max="1024" width="30.5703125" customWidth="1"/>
    <col min="1275" max="1275" width="23.28515625" customWidth="1"/>
    <col min="1276" max="1276" width="10.5703125" customWidth="1"/>
    <col min="1277" max="1277" width="9.42578125" customWidth="1"/>
    <col min="1278" max="1278" width="14.5703125" customWidth="1"/>
    <col min="1279" max="1279" width="12.7109375" customWidth="1"/>
    <col min="1280" max="1280" width="30.5703125" customWidth="1"/>
    <col min="1531" max="1531" width="23.28515625" customWidth="1"/>
    <col min="1532" max="1532" width="10.5703125" customWidth="1"/>
    <col min="1533" max="1533" width="9.42578125" customWidth="1"/>
    <col min="1534" max="1534" width="14.5703125" customWidth="1"/>
    <col min="1535" max="1535" width="12.7109375" customWidth="1"/>
    <col min="1536" max="1536" width="30.5703125" customWidth="1"/>
    <col min="1787" max="1787" width="23.28515625" customWidth="1"/>
    <col min="1788" max="1788" width="10.5703125" customWidth="1"/>
    <col min="1789" max="1789" width="9.42578125" customWidth="1"/>
    <col min="1790" max="1790" width="14.5703125" customWidth="1"/>
    <col min="1791" max="1791" width="12.7109375" customWidth="1"/>
    <col min="1792" max="1792" width="30.5703125" customWidth="1"/>
    <col min="2043" max="2043" width="23.28515625" customWidth="1"/>
    <col min="2044" max="2044" width="10.5703125" customWidth="1"/>
    <col min="2045" max="2045" width="9.42578125" customWidth="1"/>
    <col min="2046" max="2046" width="14.5703125" customWidth="1"/>
    <col min="2047" max="2047" width="12.7109375" customWidth="1"/>
    <col min="2048" max="2048" width="30.5703125" customWidth="1"/>
    <col min="2299" max="2299" width="23.28515625" customWidth="1"/>
    <col min="2300" max="2300" width="10.5703125" customWidth="1"/>
    <col min="2301" max="2301" width="9.42578125" customWidth="1"/>
    <col min="2302" max="2302" width="14.5703125" customWidth="1"/>
    <col min="2303" max="2303" width="12.7109375" customWidth="1"/>
    <col min="2304" max="2304" width="30.5703125" customWidth="1"/>
    <col min="2555" max="2555" width="23.28515625" customWidth="1"/>
    <col min="2556" max="2556" width="10.5703125" customWidth="1"/>
    <col min="2557" max="2557" width="9.42578125" customWidth="1"/>
    <col min="2558" max="2558" width="14.5703125" customWidth="1"/>
    <col min="2559" max="2559" width="12.7109375" customWidth="1"/>
    <col min="2560" max="2560" width="30.5703125" customWidth="1"/>
    <col min="2811" max="2811" width="23.28515625" customWidth="1"/>
    <col min="2812" max="2812" width="10.5703125" customWidth="1"/>
    <col min="2813" max="2813" width="9.42578125" customWidth="1"/>
    <col min="2814" max="2814" width="14.5703125" customWidth="1"/>
    <col min="2815" max="2815" width="12.7109375" customWidth="1"/>
    <col min="2816" max="2816" width="30.5703125" customWidth="1"/>
    <col min="3067" max="3067" width="23.28515625" customWidth="1"/>
    <col min="3068" max="3068" width="10.5703125" customWidth="1"/>
    <col min="3069" max="3069" width="9.42578125" customWidth="1"/>
    <col min="3070" max="3070" width="14.5703125" customWidth="1"/>
    <col min="3071" max="3071" width="12.7109375" customWidth="1"/>
    <col min="3072" max="3072" width="30.5703125" customWidth="1"/>
    <col min="3323" max="3323" width="23.28515625" customWidth="1"/>
    <col min="3324" max="3324" width="10.5703125" customWidth="1"/>
    <col min="3325" max="3325" width="9.42578125" customWidth="1"/>
    <col min="3326" max="3326" width="14.5703125" customWidth="1"/>
    <col min="3327" max="3327" width="12.7109375" customWidth="1"/>
    <col min="3328" max="3328" width="30.5703125" customWidth="1"/>
    <col min="3579" max="3579" width="23.28515625" customWidth="1"/>
    <col min="3580" max="3580" width="10.5703125" customWidth="1"/>
    <col min="3581" max="3581" width="9.42578125" customWidth="1"/>
    <col min="3582" max="3582" width="14.5703125" customWidth="1"/>
    <col min="3583" max="3583" width="12.7109375" customWidth="1"/>
    <col min="3584" max="3584" width="30.5703125" customWidth="1"/>
    <col min="3835" max="3835" width="23.28515625" customWidth="1"/>
    <col min="3836" max="3836" width="10.5703125" customWidth="1"/>
    <col min="3837" max="3837" width="9.42578125" customWidth="1"/>
    <col min="3838" max="3838" width="14.5703125" customWidth="1"/>
    <col min="3839" max="3839" width="12.7109375" customWidth="1"/>
    <col min="3840" max="3840" width="30.5703125" customWidth="1"/>
    <col min="4091" max="4091" width="23.28515625" customWidth="1"/>
    <col min="4092" max="4092" width="10.5703125" customWidth="1"/>
    <col min="4093" max="4093" width="9.42578125" customWidth="1"/>
    <col min="4094" max="4094" width="14.5703125" customWidth="1"/>
    <col min="4095" max="4095" width="12.7109375" customWidth="1"/>
    <col min="4096" max="4096" width="30.5703125" customWidth="1"/>
    <col min="4347" max="4347" width="23.28515625" customWidth="1"/>
    <col min="4348" max="4348" width="10.5703125" customWidth="1"/>
    <col min="4349" max="4349" width="9.42578125" customWidth="1"/>
    <col min="4350" max="4350" width="14.5703125" customWidth="1"/>
    <col min="4351" max="4351" width="12.7109375" customWidth="1"/>
    <col min="4352" max="4352" width="30.5703125" customWidth="1"/>
    <col min="4603" max="4603" width="23.28515625" customWidth="1"/>
    <col min="4604" max="4604" width="10.5703125" customWidth="1"/>
    <col min="4605" max="4605" width="9.42578125" customWidth="1"/>
    <col min="4606" max="4606" width="14.5703125" customWidth="1"/>
    <col min="4607" max="4607" width="12.7109375" customWidth="1"/>
    <col min="4608" max="4608" width="30.5703125" customWidth="1"/>
    <col min="4859" max="4859" width="23.28515625" customWidth="1"/>
    <col min="4860" max="4860" width="10.5703125" customWidth="1"/>
    <col min="4861" max="4861" width="9.42578125" customWidth="1"/>
    <col min="4862" max="4862" width="14.5703125" customWidth="1"/>
    <col min="4863" max="4863" width="12.7109375" customWidth="1"/>
    <col min="4864" max="4864" width="30.5703125" customWidth="1"/>
    <col min="5115" max="5115" width="23.28515625" customWidth="1"/>
    <col min="5116" max="5116" width="10.5703125" customWidth="1"/>
    <col min="5117" max="5117" width="9.42578125" customWidth="1"/>
    <col min="5118" max="5118" width="14.5703125" customWidth="1"/>
    <col min="5119" max="5119" width="12.7109375" customWidth="1"/>
    <col min="5120" max="5120" width="30.5703125" customWidth="1"/>
    <col min="5371" max="5371" width="23.28515625" customWidth="1"/>
    <col min="5372" max="5372" width="10.5703125" customWidth="1"/>
    <col min="5373" max="5373" width="9.42578125" customWidth="1"/>
    <col min="5374" max="5374" width="14.5703125" customWidth="1"/>
    <col min="5375" max="5375" width="12.7109375" customWidth="1"/>
    <col min="5376" max="5376" width="30.5703125" customWidth="1"/>
    <col min="5627" max="5627" width="23.28515625" customWidth="1"/>
    <col min="5628" max="5628" width="10.5703125" customWidth="1"/>
    <col min="5629" max="5629" width="9.42578125" customWidth="1"/>
    <col min="5630" max="5630" width="14.5703125" customWidth="1"/>
    <col min="5631" max="5631" width="12.7109375" customWidth="1"/>
    <col min="5632" max="5632" width="30.5703125" customWidth="1"/>
    <col min="5883" max="5883" width="23.28515625" customWidth="1"/>
    <col min="5884" max="5884" width="10.5703125" customWidth="1"/>
    <col min="5885" max="5885" width="9.42578125" customWidth="1"/>
    <col min="5886" max="5886" width="14.5703125" customWidth="1"/>
    <col min="5887" max="5887" width="12.7109375" customWidth="1"/>
    <col min="5888" max="5888" width="30.5703125" customWidth="1"/>
    <col min="6139" max="6139" width="23.28515625" customWidth="1"/>
    <col min="6140" max="6140" width="10.5703125" customWidth="1"/>
    <col min="6141" max="6141" width="9.42578125" customWidth="1"/>
    <col min="6142" max="6142" width="14.5703125" customWidth="1"/>
    <col min="6143" max="6143" width="12.7109375" customWidth="1"/>
    <col min="6144" max="6144" width="30.5703125" customWidth="1"/>
    <col min="6395" max="6395" width="23.28515625" customWidth="1"/>
    <col min="6396" max="6396" width="10.5703125" customWidth="1"/>
    <col min="6397" max="6397" width="9.42578125" customWidth="1"/>
    <col min="6398" max="6398" width="14.5703125" customWidth="1"/>
    <col min="6399" max="6399" width="12.7109375" customWidth="1"/>
    <col min="6400" max="6400" width="30.5703125" customWidth="1"/>
    <col min="6651" max="6651" width="23.28515625" customWidth="1"/>
    <col min="6652" max="6652" width="10.5703125" customWidth="1"/>
    <col min="6653" max="6653" width="9.42578125" customWidth="1"/>
    <col min="6654" max="6654" width="14.5703125" customWidth="1"/>
    <col min="6655" max="6655" width="12.7109375" customWidth="1"/>
    <col min="6656" max="6656" width="30.5703125" customWidth="1"/>
    <col min="6907" max="6907" width="23.28515625" customWidth="1"/>
    <col min="6908" max="6908" width="10.5703125" customWidth="1"/>
    <col min="6909" max="6909" width="9.42578125" customWidth="1"/>
    <col min="6910" max="6910" width="14.5703125" customWidth="1"/>
    <col min="6911" max="6911" width="12.7109375" customWidth="1"/>
    <col min="6912" max="6912" width="30.5703125" customWidth="1"/>
    <col min="7163" max="7163" width="23.28515625" customWidth="1"/>
    <col min="7164" max="7164" width="10.5703125" customWidth="1"/>
    <col min="7165" max="7165" width="9.42578125" customWidth="1"/>
    <col min="7166" max="7166" width="14.5703125" customWidth="1"/>
    <col min="7167" max="7167" width="12.7109375" customWidth="1"/>
    <col min="7168" max="7168" width="30.5703125" customWidth="1"/>
    <col min="7419" max="7419" width="23.28515625" customWidth="1"/>
    <col min="7420" max="7420" width="10.5703125" customWidth="1"/>
    <col min="7421" max="7421" width="9.42578125" customWidth="1"/>
    <col min="7422" max="7422" width="14.5703125" customWidth="1"/>
    <col min="7423" max="7423" width="12.7109375" customWidth="1"/>
    <col min="7424" max="7424" width="30.5703125" customWidth="1"/>
    <col min="7675" max="7675" width="23.28515625" customWidth="1"/>
    <col min="7676" max="7676" width="10.5703125" customWidth="1"/>
    <col min="7677" max="7677" width="9.42578125" customWidth="1"/>
    <col min="7678" max="7678" width="14.5703125" customWidth="1"/>
    <col min="7679" max="7679" width="12.7109375" customWidth="1"/>
    <col min="7680" max="7680" width="30.5703125" customWidth="1"/>
    <col min="7931" max="7931" width="23.28515625" customWidth="1"/>
    <col min="7932" max="7932" width="10.5703125" customWidth="1"/>
    <col min="7933" max="7933" width="9.42578125" customWidth="1"/>
    <col min="7934" max="7934" width="14.5703125" customWidth="1"/>
    <col min="7935" max="7935" width="12.7109375" customWidth="1"/>
    <col min="7936" max="7936" width="30.5703125" customWidth="1"/>
    <col min="8187" max="8187" width="23.28515625" customWidth="1"/>
    <col min="8188" max="8188" width="10.5703125" customWidth="1"/>
    <col min="8189" max="8189" width="9.42578125" customWidth="1"/>
    <col min="8190" max="8190" width="14.5703125" customWidth="1"/>
    <col min="8191" max="8191" width="12.7109375" customWidth="1"/>
    <col min="8192" max="8192" width="30.5703125" customWidth="1"/>
    <col min="8443" max="8443" width="23.28515625" customWidth="1"/>
    <col min="8444" max="8444" width="10.5703125" customWidth="1"/>
    <col min="8445" max="8445" width="9.42578125" customWidth="1"/>
    <col min="8446" max="8446" width="14.5703125" customWidth="1"/>
    <col min="8447" max="8447" width="12.7109375" customWidth="1"/>
    <col min="8448" max="8448" width="30.5703125" customWidth="1"/>
    <col min="8699" max="8699" width="23.28515625" customWidth="1"/>
    <col min="8700" max="8700" width="10.5703125" customWidth="1"/>
    <col min="8701" max="8701" width="9.42578125" customWidth="1"/>
    <col min="8702" max="8702" width="14.5703125" customWidth="1"/>
    <col min="8703" max="8703" width="12.7109375" customWidth="1"/>
    <col min="8704" max="8704" width="30.5703125" customWidth="1"/>
    <col min="8955" max="8955" width="23.28515625" customWidth="1"/>
    <col min="8956" max="8956" width="10.5703125" customWidth="1"/>
    <col min="8957" max="8957" width="9.42578125" customWidth="1"/>
    <col min="8958" max="8958" width="14.5703125" customWidth="1"/>
    <col min="8959" max="8959" width="12.7109375" customWidth="1"/>
    <col min="8960" max="8960" width="30.5703125" customWidth="1"/>
    <col min="9211" max="9211" width="23.28515625" customWidth="1"/>
    <col min="9212" max="9212" width="10.5703125" customWidth="1"/>
    <col min="9213" max="9213" width="9.42578125" customWidth="1"/>
    <col min="9214" max="9214" width="14.5703125" customWidth="1"/>
    <col min="9215" max="9215" width="12.7109375" customWidth="1"/>
    <col min="9216" max="9216" width="30.5703125" customWidth="1"/>
    <col min="9467" max="9467" width="23.28515625" customWidth="1"/>
    <col min="9468" max="9468" width="10.5703125" customWidth="1"/>
    <col min="9469" max="9469" width="9.42578125" customWidth="1"/>
    <col min="9470" max="9470" width="14.5703125" customWidth="1"/>
    <col min="9471" max="9471" width="12.7109375" customWidth="1"/>
    <col min="9472" max="9472" width="30.5703125" customWidth="1"/>
    <col min="9723" max="9723" width="23.28515625" customWidth="1"/>
    <col min="9724" max="9724" width="10.5703125" customWidth="1"/>
    <col min="9725" max="9725" width="9.42578125" customWidth="1"/>
    <col min="9726" max="9726" width="14.5703125" customWidth="1"/>
    <col min="9727" max="9727" width="12.7109375" customWidth="1"/>
    <col min="9728" max="9728" width="30.5703125" customWidth="1"/>
    <col min="9979" max="9979" width="23.28515625" customWidth="1"/>
    <col min="9980" max="9980" width="10.5703125" customWidth="1"/>
    <col min="9981" max="9981" width="9.42578125" customWidth="1"/>
    <col min="9982" max="9982" width="14.5703125" customWidth="1"/>
    <col min="9983" max="9983" width="12.7109375" customWidth="1"/>
    <col min="9984" max="9984" width="30.5703125" customWidth="1"/>
    <col min="10235" max="10235" width="23.28515625" customWidth="1"/>
    <col min="10236" max="10236" width="10.5703125" customWidth="1"/>
    <col min="10237" max="10237" width="9.42578125" customWidth="1"/>
    <col min="10238" max="10238" width="14.5703125" customWidth="1"/>
    <col min="10239" max="10239" width="12.7109375" customWidth="1"/>
    <col min="10240" max="10240" width="30.5703125" customWidth="1"/>
    <col min="10491" max="10491" width="23.28515625" customWidth="1"/>
    <col min="10492" max="10492" width="10.5703125" customWidth="1"/>
    <col min="10493" max="10493" width="9.42578125" customWidth="1"/>
    <col min="10494" max="10494" width="14.5703125" customWidth="1"/>
    <col min="10495" max="10495" width="12.7109375" customWidth="1"/>
    <col min="10496" max="10496" width="30.5703125" customWidth="1"/>
    <col min="10747" max="10747" width="23.28515625" customWidth="1"/>
    <col min="10748" max="10748" width="10.5703125" customWidth="1"/>
    <col min="10749" max="10749" width="9.42578125" customWidth="1"/>
    <col min="10750" max="10750" width="14.5703125" customWidth="1"/>
    <col min="10751" max="10751" width="12.7109375" customWidth="1"/>
    <col min="10752" max="10752" width="30.5703125" customWidth="1"/>
    <col min="11003" max="11003" width="23.28515625" customWidth="1"/>
    <col min="11004" max="11004" width="10.5703125" customWidth="1"/>
    <col min="11005" max="11005" width="9.42578125" customWidth="1"/>
    <col min="11006" max="11006" width="14.5703125" customWidth="1"/>
    <col min="11007" max="11007" width="12.7109375" customWidth="1"/>
    <col min="11008" max="11008" width="30.5703125" customWidth="1"/>
    <col min="11259" max="11259" width="23.28515625" customWidth="1"/>
    <col min="11260" max="11260" width="10.5703125" customWidth="1"/>
    <col min="11261" max="11261" width="9.42578125" customWidth="1"/>
    <col min="11262" max="11262" width="14.5703125" customWidth="1"/>
    <col min="11263" max="11263" width="12.7109375" customWidth="1"/>
    <col min="11264" max="11264" width="30.5703125" customWidth="1"/>
    <col min="11515" max="11515" width="23.28515625" customWidth="1"/>
    <col min="11516" max="11516" width="10.5703125" customWidth="1"/>
    <col min="11517" max="11517" width="9.42578125" customWidth="1"/>
    <col min="11518" max="11518" width="14.5703125" customWidth="1"/>
    <col min="11519" max="11519" width="12.7109375" customWidth="1"/>
    <col min="11520" max="11520" width="30.5703125" customWidth="1"/>
    <col min="11771" max="11771" width="23.28515625" customWidth="1"/>
    <col min="11772" max="11772" width="10.5703125" customWidth="1"/>
    <col min="11773" max="11773" width="9.42578125" customWidth="1"/>
    <col min="11774" max="11774" width="14.5703125" customWidth="1"/>
    <col min="11775" max="11775" width="12.7109375" customWidth="1"/>
    <col min="11776" max="11776" width="30.5703125" customWidth="1"/>
    <col min="12027" max="12027" width="23.28515625" customWidth="1"/>
    <col min="12028" max="12028" width="10.5703125" customWidth="1"/>
    <col min="12029" max="12029" width="9.42578125" customWidth="1"/>
    <col min="12030" max="12030" width="14.5703125" customWidth="1"/>
    <col min="12031" max="12031" width="12.7109375" customWidth="1"/>
    <col min="12032" max="12032" width="30.5703125" customWidth="1"/>
    <col min="12283" max="12283" width="23.28515625" customWidth="1"/>
    <col min="12284" max="12284" width="10.5703125" customWidth="1"/>
    <col min="12285" max="12285" width="9.42578125" customWidth="1"/>
    <col min="12286" max="12286" width="14.5703125" customWidth="1"/>
    <col min="12287" max="12287" width="12.7109375" customWidth="1"/>
    <col min="12288" max="12288" width="30.5703125" customWidth="1"/>
    <col min="12539" max="12539" width="23.28515625" customWidth="1"/>
    <col min="12540" max="12540" width="10.5703125" customWidth="1"/>
    <col min="12541" max="12541" width="9.42578125" customWidth="1"/>
    <col min="12542" max="12542" width="14.5703125" customWidth="1"/>
    <col min="12543" max="12543" width="12.7109375" customWidth="1"/>
    <col min="12544" max="12544" width="30.5703125" customWidth="1"/>
    <col min="12795" max="12795" width="23.28515625" customWidth="1"/>
    <col min="12796" max="12796" width="10.5703125" customWidth="1"/>
    <col min="12797" max="12797" width="9.42578125" customWidth="1"/>
    <col min="12798" max="12798" width="14.5703125" customWidth="1"/>
    <col min="12799" max="12799" width="12.7109375" customWidth="1"/>
    <col min="12800" max="12800" width="30.5703125" customWidth="1"/>
    <col min="13051" max="13051" width="23.28515625" customWidth="1"/>
    <col min="13052" max="13052" width="10.5703125" customWidth="1"/>
    <col min="13053" max="13053" width="9.42578125" customWidth="1"/>
    <col min="13054" max="13054" width="14.5703125" customWidth="1"/>
    <col min="13055" max="13055" width="12.7109375" customWidth="1"/>
    <col min="13056" max="13056" width="30.5703125" customWidth="1"/>
    <col min="13307" max="13307" width="23.28515625" customWidth="1"/>
    <col min="13308" max="13308" width="10.5703125" customWidth="1"/>
    <col min="13309" max="13309" width="9.42578125" customWidth="1"/>
    <col min="13310" max="13310" width="14.5703125" customWidth="1"/>
    <col min="13311" max="13311" width="12.7109375" customWidth="1"/>
    <col min="13312" max="13312" width="30.5703125" customWidth="1"/>
    <col min="13563" max="13563" width="23.28515625" customWidth="1"/>
    <col min="13564" max="13564" width="10.5703125" customWidth="1"/>
    <col min="13565" max="13565" width="9.42578125" customWidth="1"/>
    <col min="13566" max="13566" width="14.5703125" customWidth="1"/>
    <col min="13567" max="13567" width="12.7109375" customWidth="1"/>
    <col min="13568" max="13568" width="30.5703125" customWidth="1"/>
    <col min="13819" max="13819" width="23.28515625" customWidth="1"/>
    <col min="13820" max="13820" width="10.5703125" customWidth="1"/>
    <col min="13821" max="13821" width="9.42578125" customWidth="1"/>
    <col min="13822" max="13822" width="14.5703125" customWidth="1"/>
    <col min="13823" max="13823" width="12.7109375" customWidth="1"/>
    <col min="13824" max="13824" width="30.5703125" customWidth="1"/>
    <col min="14075" max="14075" width="23.28515625" customWidth="1"/>
    <col min="14076" max="14076" width="10.5703125" customWidth="1"/>
    <col min="14077" max="14077" width="9.42578125" customWidth="1"/>
    <col min="14078" max="14078" width="14.5703125" customWidth="1"/>
    <col min="14079" max="14079" width="12.7109375" customWidth="1"/>
    <col min="14080" max="14080" width="30.5703125" customWidth="1"/>
    <col min="14331" max="14331" width="23.28515625" customWidth="1"/>
    <col min="14332" max="14332" width="10.5703125" customWidth="1"/>
    <col min="14333" max="14333" width="9.42578125" customWidth="1"/>
    <col min="14334" max="14334" width="14.5703125" customWidth="1"/>
    <col min="14335" max="14335" width="12.7109375" customWidth="1"/>
    <col min="14336" max="14336" width="30.5703125" customWidth="1"/>
    <col min="14587" max="14587" width="23.28515625" customWidth="1"/>
    <col min="14588" max="14588" width="10.5703125" customWidth="1"/>
    <col min="14589" max="14589" width="9.42578125" customWidth="1"/>
    <col min="14590" max="14590" width="14.5703125" customWidth="1"/>
    <col min="14591" max="14591" width="12.7109375" customWidth="1"/>
    <col min="14592" max="14592" width="30.5703125" customWidth="1"/>
    <col min="14843" max="14843" width="23.28515625" customWidth="1"/>
    <col min="14844" max="14844" width="10.5703125" customWidth="1"/>
    <col min="14845" max="14845" width="9.42578125" customWidth="1"/>
    <col min="14846" max="14846" width="14.5703125" customWidth="1"/>
    <col min="14847" max="14847" width="12.7109375" customWidth="1"/>
    <col min="14848" max="14848" width="30.5703125" customWidth="1"/>
    <col min="15099" max="15099" width="23.28515625" customWidth="1"/>
    <col min="15100" max="15100" width="10.5703125" customWidth="1"/>
    <col min="15101" max="15101" width="9.42578125" customWidth="1"/>
    <col min="15102" max="15102" width="14.5703125" customWidth="1"/>
    <col min="15103" max="15103" width="12.7109375" customWidth="1"/>
    <col min="15104" max="15104" width="30.5703125" customWidth="1"/>
    <col min="15355" max="15355" width="23.28515625" customWidth="1"/>
    <col min="15356" max="15356" width="10.5703125" customWidth="1"/>
    <col min="15357" max="15357" width="9.42578125" customWidth="1"/>
    <col min="15358" max="15358" width="14.5703125" customWidth="1"/>
    <col min="15359" max="15359" width="12.7109375" customWidth="1"/>
    <col min="15360" max="15360" width="30.5703125" customWidth="1"/>
    <col min="15611" max="15611" width="23.28515625" customWidth="1"/>
    <col min="15612" max="15612" width="10.5703125" customWidth="1"/>
    <col min="15613" max="15613" width="9.42578125" customWidth="1"/>
    <col min="15614" max="15614" width="14.5703125" customWidth="1"/>
    <col min="15615" max="15615" width="12.7109375" customWidth="1"/>
    <col min="15616" max="15616" width="30.5703125" customWidth="1"/>
    <col min="15867" max="15867" width="23.28515625" customWidth="1"/>
    <col min="15868" max="15868" width="10.5703125" customWidth="1"/>
    <col min="15869" max="15869" width="9.42578125" customWidth="1"/>
    <col min="15870" max="15870" width="14.5703125" customWidth="1"/>
    <col min="15871" max="15871" width="12.7109375" customWidth="1"/>
    <col min="15872" max="15872" width="30.5703125" customWidth="1"/>
    <col min="16123" max="16123" width="23.28515625" customWidth="1"/>
    <col min="16124" max="16124" width="10.5703125" customWidth="1"/>
    <col min="16125" max="16125" width="9.42578125" customWidth="1"/>
    <col min="16126" max="16126" width="14.5703125" customWidth="1"/>
    <col min="16127" max="16127" width="12.7109375" customWidth="1"/>
    <col min="16128" max="16128" width="30.5703125" customWidth="1"/>
  </cols>
  <sheetData>
    <row r="1" spans="1:6" ht="19.5">
      <c r="A1" s="145" t="s">
        <v>264</v>
      </c>
      <c r="B1" s="145"/>
      <c r="C1" s="145"/>
      <c r="D1" s="145"/>
      <c r="E1" s="145"/>
      <c r="F1" s="145"/>
    </row>
    <row r="2" spans="1:6" ht="96" customHeight="1">
      <c r="A2" s="16" t="s">
        <v>181</v>
      </c>
      <c r="B2" s="144" t="s">
        <v>225</v>
      </c>
      <c r="C2" s="144"/>
      <c r="D2" s="144"/>
      <c r="E2" s="144"/>
      <c r="F2" s="144"/>
    </row>
    <row r="3" spans="1:6" ht="79.5" customHeight="1">
      <c r="A3" s="16" t="s">
        <v>182</v>
      </c>
      <c r="B3" s="144" t="s">
        <v>234</v>
      </c>
      <c r="C3" s="144"/>
      <c r="D3" s="144"/>
      <c r="E3" s="144"/>
      <c r="F3" s="144"/>
    </row>
    <row r="4" spans="1:6" ht="64.5" customHeight="1">
      <c r="A4" s="16" t="s">
        <v>183</v>
      </c>
      <c r="B4" s="144" t="s">
        <v>233</v>
      </c>
      <c r="C4" s="144"/>
      <c r="D4" s="144"/>
      <c r="E4" s="144"/>
      <c r="F4" s="144"/>
    </row>
    <row r="5" spans="1:6" ht="69.75" customHeight="1">
      <c r="A5" s="16" t="s">
        <v>184</v>
      </c>
      <c r="B5" s="144" t="s">
        <v>231</v>
      </c>
      <c r="C5" s="144"/>
      <c r="D5" s="144"/>
      <c r="E5" s="144"/>
      <c r="F5" s="144"/>
    </row>
    <row r="6" spans="1:6" ht="65.25" customHeight="1">
      <c r="A6" s="16" t="s">
        <v>185</v>
      </c>
      <c r="B6" s="144" t="s">
        <v>232</v>
      </c>
      <c r="C6" s="144"/>
      <c r="D6" s="144"/>
      <c r="E6" s="144"/>
      <c r="F6" s="144"/>
    </row>
    <row r="7" spans="1:6" ht="51" customHeight="1">
      <c r="A7" s="16" t="s">
        <v>186</v>
      </c>
      <c r="B7" s="144" t="s">
        <v>226</v>
      </c>
      <c r="C7" s="144"/>
      <c r="D7" s="144"/>
      <c r="E7" s="144"/>
      <c r="F7" s="144"/>
    </row>
    <row r="8" spans="1:6" ht="34.5" customHeight="1">
      <c r="A8" s="16" t="s">
        <v>187</v>
      </c>
      <c r="B8" s="144" t="s">
        <v>188</v>
      </c>
      <c r="C8" s="144"/>
      <c r="D8" s="144"/>
      <c r="E8" s="144"/>
      <c r="F8" s="144"/>
    </row>
    <row r="9" spans="1:6" ht="48" customHeight="1">
      <c r="A9" s="16" t="s">
        <v>189</v>
      </c>
      <c r="B9" s="144" t="s">
        <v>227</v>
      </c>
      <c r="C9" s="144"/>
      <c r="D9" s="144"/>
      <c r="E9" s="144"/>
      <c r="F9" s="144"/>
    </row>
    <row r="10" spans="1:6" ht="45.75" customHeight="1">
      <c r="A10" s="16" t="s">
        <v>190</v>
      </c>
      <c r="B10" s="144" t="s">
        <v>229</v>
      </c>
      <c r="C10" s="144"/>
      <c r="D10" s="144"/>
      <c r="E10" s="144"/>
      <c r="F10" s="144"/>
    </row>
    <row r="11" spans="1:6" ht="49.5" customHeight="1">
      <c r="A11" s="16" t="s">
        <v>191</v>
      </c>
      <c r="B11" s="144" t="s">
        <v>228</v>
      </c>
      <c r="C11" s="144"/>
      <c r="D11" s="144"/>
      <c r="E11" s="144"/>
      <c r="F11" s="144"/>
    </row>
    <row r="12" spans="1:6" ht="46.5" customHeight="1">
      <c r="A12" s="16" t="s">
        <v>192</v>
      </c>
      <c r="B12" s="144" t="s">
        <v>230</v>
      </c>
      <c r="C12" s="144"/>
      <c r="D12" s="144"/>
      <c r="E12" s="144"/>
      <c r="F12" s="144"/>
    </row>
    <row r="13" spans="1:6" ht="31.5" customHeight="1">
      <c r="A13" s="16" t="s">
        <v>193</v>
      </c>
      <c r="B13" s="144" t="s">
        <v>194</v>
      </c>
      <c r="C13" s="144"/>
      <c r="D13" s="144"/>
      <c r="E13" s="144"/>
      <c r="F13" s="144"/>
    </row>
    <row r="14" spans="1:6" ht="32.25" customHeight="1">
      <c r="A14" s="16" t="s">
        <v>195</v>
      </c>
      <c r="B14" s="144" t="s">
        <v>196</v>
      </c>
      <c r="C14" s="144"/>
      <c r="D14" s="144"/>
      <c r="E14" s="144"/>
      <c r="F14" s="144"/>
    </row>
    <row r="15" spans="1:6" ht="33.75" customHeight="1">
      <c r="A15" s="16" t="s">
        <v>197</v>
      </c>
      <c r="B15" s="144" t="s">
        <v>198</v>
      </c>
      <c r="C15" s="144"/>
      <c r="D15" s="144"/>
      <c r="E15" s="144"/>
      <c r="F15" s="144"/>
    </row>
    <row r="16" spans="1:6" ht="30" customHeight="1">
      <c r="A16" s="16" t="s">
        <v>216</v>
      </c>
      <c r="B16" s="144" t="s">
        <v>236</v>
      </c>
      <c r="C16" s="144"/>
      <c r="D16" s="144"/>
      <c r="E16" s="144"/>
      <c r="F16" s="144"/>
    </row>
    <row r="17" spans="1:6" ht="30" customHeight="1">
      <c r="A17" s="16" t="s">
        <v>222</v>
      </c>
      <c r="B17" s="144" t="s">
        <v>224</v>
      </c>
      <c r="C17" s="144"/>
      <c r="D17" s="144"/>
      <c r="E17" s="144"/>
      <c r="F17" s="144"/>
    </row>
  </sheetData>
  <mergeCells count="17">
    <mergeCell ref="A1:F1"/>
    <mergeCell ref="B2:F2"/>
    <mergeCell ref="B3:F3"/>
    <mergeCell ref="B4:F4"/>
    <mergeCell ref="B5:F5"/>
    <mergeCell ref="B17:F17"/>
    <mergeCell ref="B16:F16"/>
    <mergeCell ref="B6:F6"/>
    <mergeCell ref="B13:F13"/>
    <mergeCell ref="B14:F14"/>
    <mergeCell ref="B15:F15"/>
    <mergeCell ref="B7:F7"/>
    <mergeCell ref="B8:F8"/>
    <mergeCell ref="B9:F9"/>
    <mergeCell ref="B10:F10"/>
    <mergeCell ref="B11:F11"/>
    <mergeCell ref="B12:F12"/>
  </mergeCells>
  <pageMargins left="0" right="0" top="0" bottom="0"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rightToLeft="1" topLeftCell="B10" zoomScaleNormal="100" workbookViewId="0">
      <selection activeCell="D10" sqref="D10"/>
    </sheetView>
  </sheetViews>
  <sheetFormatPr defaultRowHeight="15"/>
  <cols>
    <col min="1" max="1" width="2.7109375" style="22" hidden="1" customWidth="1"/>
    <col min="2" max="2" width="1" style="22" customWidth="1"/>
    <col min="3" max="3" width="21.7109375" style="22" customWidth="1"/>
    <col min="4" max="4" width="75.7109375" style="22" customWidth="1"/>
    <col min="5" max="256" width="9" style="22"/>
    <col min="257" max="257" width="0" style="22" hidden="1" customWidth="1"/>
    <col min="258" max="258" width="1" style="22" customWidth="1"/>
    <col min="259" max="259" width="21.7109375" style="22" customWidth="1"/>
    <col min="260" max="260" width="91.85546875" style="22" customWidth="1"/>
    <col min="261" max="512" width="9" style="22"/>
    <col min="513" max="513" width="0" style="22" hidden="1" customWidth="1"/>
    <col min="514" max="514" width="1" style="22" customWidth="1"/>
    <col min="515" max="515" width="21.7109375" style="22" customWidth="1"/>
    <col min="516" max="516" width="91.85546875" style="22" customWidth="1"/>
    <col min="517" max="768" width="9" style="22"/>
    <col min="769" max="769" width="0" style="22" hidden="1" customWidth="1"/>
    <col min="770" max="770" width="1" style="22" customWidth="1"/>
    <col min="771" max="771" width="21.7109375" style="22" customWidth="1"/>
    <col min="772" max="772" width="91.85546875" style="22" customWidth="1"/>
    <col min="773" max="1024" width="9" style="22"/>
    <col min="1025" max="1025" width="0" style="22" hidden="1" customWidth="1"/>
    <col min="1026" max="1026" width="1" style="22" customWidth="1"/>
    <col min="1027" max="1027" width="21.7109375" style="22" customWidth="1"/>
    <col min="1028" max="1028" width="91.85546875" style="22" customWidth="1"/>
    <col min="1029" max="1280" width="9" style="22"/>
    <col min="1281" max="1281" width="0" style="22" hidden="1" customWidth="1"/>
    <col min="1282" max="1282" width="1" style="22" customWidth="1"/>
    <col min="1283" max="1283" width="21.7109375" style="22" customWidth="1"/>
    <col min="1284" max="1284" width="91.85546875" style="22" customWidth="1"/>
    <col min="1285" max="1536" width="9" style="22"/>
    <col min="1537" max="1537" width="0" style="22" hidden="1" customWidth="1"/>
    <col min="1538" max="1538" width="1" style="22" customWidth="1"/>
    <col min="1539" max="1539" width="21.7109375" style="22" customWidth="1"/>
    <col min="1540" max="1540" width="91.85546875" style="22" customWidth="1"/>
    <col min="1541" max="1792" width="9" style="22"/>
    <col min="1793" max="1793" width="0" style="22" hidden="1" customWidth="1"/>
    <col min="1794" max="1794" width="1" style="22" customWidth="1"/>
    <col min="1795" max="1795" width="21.7109375" style="22" customWidth="1"/>
    <col min="1796" max="1796" width="91.85546875" style="22" customWidth="1"/>
    <col min="1797" max="2048" width="9" style="22"/>
    <col min="2049" max="2049" width="0" style="22" hidden="1" customWidth="1"/>
    <col min="2050" max="2050" width="1" style="22" customWidth="1"/>
    <col min="2051" max="2051" width="21.7109375" style="22" customWidth="1"/>
    <col min="2052" max="2052" width="91.85546875" style="22" customWidth="1"/>
    <col min="2053" max="2304" width="9" style="22"/>
    <col min="2305" max="2305" width="0" style="22" hidden="1" customWidth="1"/>
    <col min="2306" max="2306" width="1" style="22" customWidth="1"/>
    <col min="2307" max="2307" width="21.7109375" style="22" customWidth="1"/>
    <col min="2308" max="2308" width="91.85546875" style="22" customWidth="1"/>
    <col min="2309" max="2560" width="9" style="22"/>
    <col min="2561" max="2561" width="0" style="22" hidden="1" customWidth="1"/>
    <col min="2562" max="2562" width="1" style="22" customWidth="1"/>
    <col min="2563" max="2563" width="21.7109375" style="22" customWidth="1"/>
    <col min="2564" max="2564" width="91.85546875" style="22" customWidth="1"/>
    <col min="2565" max="2816" width="9" style="22"/>
    <col min="2817" max="2817" width="0" style="22" hidden="1" customWidth="1"/>
    <col min="2818" max="2818" width="1" style="22" customWidth="1"/>
    <col min="2819" max="2819" width="21.7109375" style="22" customWidth="1"/>
    <col min="2820" max="2820" width="91.85546875" style="22" customWidth="1"/>
    <col min="2821" max="3072" width="9" style="22"/>
    <col min="3073" max="3073" width="0" style="22" hidden="1" customWidth="1"/>
    <col min="3074" max="3074" width="1" style="22" customWidth="1"/>
    <col min="3075" max="3075" width="21.7109375" style="22" customWidth="1"/>
    <col min="3076" max="3076" width="91.85546875" style="22" customWidth="1"/>
    <col min="3077" max="3328" width="9" style="22"/>
    <col min="3329" max="3329" width="0" style="22" hidden="1" customWidth="1"/>
    <col min="3330" max="3330" width="1" style="22" customWidth="1"/>
    <col min="3331" max="3331" width="21.7109375" style="22" customWidth="1"/>
    <col min="3332" max="3332" width="91.85546875" style="22" customWidth="1"/>
    <col min="3333" max="3584" width="9" style="22"/>
    <col min="3585" max="3585" width="0" style="22" hidden="1" customWidth="1"/>
    <col min="3586" max="3586" width="1" style="22" customWidth="1"/>
    <col min="3587" max="3587" width="21.7109375" style="22" customWidth="1"/>
    <col min="3588" max="3588" width="91.85546875" style="22" customWidth="1"/>
    <col min="3589" max="3840" width="9" style="22"/>
    <col min="3841" max="3841" width="0" style="22" hidden="1" customWidth="1"/>
    <col min="3842" max="3842" width="1" style="22" customWidth="1"/>
    <col min="3843" max="3843" width="21.7109375" style="22" customWidth="1"/>
    <col min="3844" max="3844" width="91.85546875" style="22" customWidth="1"/>
    <col min="3845" max="4096" width="9" style="22"/>
    <col min="4097" max="4097" width="0" style="22" hidden="1" customWidth="1"/>
    <col min="4098" max="4098" width="1" style="22" customWidth="1"/>
    <col min="4099" max="4099" width="21.7109375" style="22" customWidth="1"/>
    <col min="4100" max="4100" width="91.85546875" style="22" customWidth="1"/>
    <col min="4101" max="4352" width="9" style="22"/>
    <col min="4353" max="4353" width="0" style="22" hidden="1" customWidth="1"/>
    <col min="4354" max="4354" width="1" style="22" customWidth="1"/>
    <col min="4355" max="4355" width="21.7109375" style="22" customWidth="1"/>
    <col min="4356" max="4356" width="91.85546875" style="22" customWidth="1"/>
    <col min="4357" max="4608" width="9" style="22"/>
    <col min="4609" max="4609" width="0" style="22" hidden="1" customWidth="1"/>
    <col min="4610" max="4610" width="1" style="22" customWidth="1"/>
    <col min="4611" max="4611" width="21.7109375" style="22" customWidth="1"/>
    <col min="4612" max="4612" width="91.85546875" style="22" customWidth="1"/>
    <col min="4613" max="4864" width="9" style="22"/>
    <col min="4865" max="4865" width="0" style="22" hidden="1" customWidth="1"/>
    <col min="4866" max="4866" width="1" style="22" customWidth="1"/>
    <col min="4867" max="4867" width="21.7109375" style="22" customWidth="1"/>
    <col min="4868" max="4868" width="91.85546875" style="22" customWidth="1"/>
    <col min="4869" max="5120" width="9" style="22"/>
    <col min="5121" max="5121" width="0" style="22" hidden="1" customWidth="1"/>
    <col min="5122" max="5122" width="1" style="22" customWidth="1"/>
    <col min="5123" max="5123" width="21.7109375" style="22" customWidth="1"/>
    <col min="5124" max="5124" width="91.85546875" style="22" customWidth="1"/>
    <col min="5125" max="5376" width="9" style="22"/>
    <col min="5377" max="5377" width="0" style="22" hidden="1" customWidth="1"/>
    <col min="5378" max="5378" width="1" style="22" customWidth="1"/>
    <col min="5379" max="5379" width="21.7109375" style="22" customWidth="1"/>
    <col min="5380" max="5380" width="91.85546875" style="22" customWidth="1"/>
    <col min="5381" max="5632" width="9" style="22"/>
    <col min="5633" max="5633" width="0" style="22" hidden="1" customWidth="1"/>
    <col min="5634" max="5634" width="1" style="22" customWidth="1"/>
    <col min="5635" max="5635" width="21.7109375" style="22" customWidth="1"/>
    <col min="5636" max="5636" width="91.85546875" style="22" customWidth="1"/>
    <col min="5637" max="5888" width="9" style="22"/>
    <col min="5889" max="5889" width="0" style="22" hidden="1" customWidth="1"/>
    <col min="5890" max="5890" width="1" style="22" customWidth="1"/>
    <col min="5891" max="5891" width="21.7109375" style="22" customWidth="1"/>
    <col min="5892" max="5892" width="91.85546875" style="22" customWidth="1"/>
    <col min="5893" max="6144" width="9" style="22"/>
    <col min="6145" max="6145" width="0" style="22" hidden="1" customWidth="1"/>
    <col min="6146" max="6146" width="1" style="22" customWidth="1"/>
    <col min="6147" max="6147" width="21.7109375" style="22" customWidth="1"/>
    <col min="6148" max="6148" width="91.85546875" style="22" customWidth="1"/>
    <col min="6149" max="6400" width="9" style="22"/>
    <col min="6401" max="6401" width="0" style="22" hidden="1" customWidth="1"/>
    <col min="6402" max="6402" width="1" style="22" customWidth="1"/>
    <col min="6403" max="6403" width="21.7109375" style="22" customWidth="1"/>
    <col min="6404" max="6404" width="91.85546875" style="22" customWidth="1"/>
    <col min="6405" max="6656" width="9" style="22"/>
    <col min="6657" max="6657" width="0" style="22" hidden="1" customWidth="1"/>
    <col min="6658" max="6658" width="1" style="22" customWidth="1"/>
    <col min="6659" max="6659" width="21.7109375" style="22" customWidth="1"/>
    <col min="6660" max="6660" width="91.85546875" style="22" customWidth="1"/>
    <col min="6661" max="6912" width="9" style="22"/>
    <col min="6913" max="6913" width="0" style="22" hidden="1" customWidth="1"/>
    <col min="6914" max="6914" width="1" style="22" customWidth="1"/>
    <col min="6915" max="6915" width="21.7109375" style="22" customWidth="1"/>
    <col min="6916" max="6916" width="91.85546875" style="22" customWidth="1"/>
    <col min="6917" max="7168" width="9" style="22"/>
    <col min="7169" max="7169" width="0" style="22" hidden="1" customWidth="1"/>
    <col min="7170" max="7170" width="1" style="22" customWidth="1"/>
    <col min="7171" max="7171" width="21.7109375" style="22" customWidth="1"/>
    <col min="7172" max="7172" width="91.85546875" style="22" customWidth="1"/>
    <col min="7173" max="7424" width="9" style="22"/>
    <col min="7425" max="7425" width="0" style="22" hidden="1" customWidth="1"/>
    <col min="7426" max="7426" width="1" style="22" customWidth="1"/>
    <col min="7427" max="7427" width="21.7109375" style="22" customWidth="1"/>
    <col min="7428" max="7428" width="91.85546875" style="22" customWidth="1"/>
    <col min="7429" max="7680" width="9" style="22"/>
    <col min="7681" max="7681" width="0" style="22" hidden="1" customWidth="1"/>
    <col min="7682" max="7682" width="1" style="22" customWidth="1"/>
    <col min="7683" max="7683" width="21.7109375" style="22" customWidth="1"/>
    <col min="7684" max="7684" width="91.85546875" style="22" customWidth="1"/>
    <col min="7685" max="7936" width="9" style="22"/>
    <col min="7937" max="7937" width="0" style="22" hidden="1" customWidth="1"/>
    <col min="7938" max="7938" width="1" style="22" customWidth="1"/>
    <col min="7939" max="7939" width="21.7109375" style="22" customWidth="1"/>
    <col min="7940" max="7940" width="91.85546875" style="22" customWidth="1"/>
    <col min="7941" max="8192" width="9" style="22"/>
    <col min="8193" max="8193" width="0" style="22" hidden="1" customWidth="1"/>
    <col min="8194" max="8194" width="1" style="22" customWidth="1"/>
    <col min="8195" max="8195" width="21.7109375" style="22" customWidth="1"/>
    <col min="8196" max="8196" width="91.85546875" style="22" customWidth="1"/>
    <col min="8197" max="8448" width="9" style="22"/>
    <col min="8449" max="8449" width="0" style="22" hidden="1" customWidth="1"/>
    <col min="8450" max="8450" width="1" style="22" customWidth="1"/>
    <col min="8451" max="8451" width="21.7109375" style="22" customWidth="1"/>
    <col min="8452" max="8452" width="91.85546875" style="22" customWidth="1"/>
    <col min="8453" max="8704" width="9" style="22"/>
    <col min="8705" max="8705" width="0" style="22" hidden="1" customWidth="1"/>
    <col min="8706" max="8706" width="1" style="22" customWidth="1"/>
    <col min="8707" max="8707" width="21.7109375" style="22" customWidth="1"/>
    <col min="8708" max="8708" width="91.85546875" style="22" customWidth="1"/>
    <col min="8709" max="8960" width="9" style="22"/>
    <col min="8961" max="8961" width="0" style="22" hidden="1" customWidth="1"/>
    <col min="8962" max="8962" width="1" style="22" customWidth="1"/>
    <col min="8963" max="8963" width="21.7109375" style="22" customWidth="1"/>
    <col min="8964" max="8964" width="91.85546875" style="22" customWidth="1"/>
    <col min="8965" max="9216" width="9" style="22"/>
    <col min="9217" max="9217" width="0" style="22" hidden="1" customWidth="1"/>
    <col min="9218" max="9218" width="1" style="22" customWidth="1"/>
    <col min="9219" max="9219" width="21.7109375" style="22" customWidth="1"/>
    <col min="9220" max="9220" width="91.85546875" style="22" customWidth="1"/>
    <col min="9221" max="9472" width="9" style="22"/>
    <col min="9473" max="9473" width="0" style="22" hidden="1" customWidth="1"/>
    <col min="9474" max="9474" width="1" style="22" customWidth="1"/>
    <col min="9475" max="9475" width="21.7109375" style="22" customWidth="1"/>
    <col min="9476" max="9476" width="91.85546875" style="22" customWidth="1"/>
    <col min="9477" max="9728" width="9" style="22"/>
    <col min="9729" max="9729" width="0" style="22" hidden="1" customWidth="1"/>
    <col min="9730" max="9730" width="1" style="22" customWidth="1"/>
    <col min="9731" max="9731" width="21.7109375" style="22" customWidth="1"/>
    <col min="9732" max="9732" width="91.85546875" style="22" customWidth="1"/>
    <col min="9733" max="9984" width="9" style="22"/>
    <col min="9985" max="9985" width="0" style="22" hidden="1" customWidth="1"/>
    <col min="9986" max="9986" width="1" style="22" customWidth="1"/>
    <col min="9987" max="9987" width="21.7109375" style="22" customWidth="1"/>
    <col min="9988" max="9988" width="91.85546875" style="22" customWidth="1"/>
    <col min="9989" max="10240" width="9" style="22"/>
    <col min="10241" max="10241" width="0" style="22" hidden="1" customWidth="1"/>
    <col min="10242" max="10242" width="1" style="22" customWidth="1"/>
    <col min="10243" max="10243" width="21.7109375" style="22" customWidth="1"/>
    <col min="10244" max="10244" width="91.85546875" style="22" customWidth="1"/>
    <col min="10245" max="10496" width="9" style="22"/>
    <col min="10497" max="10497" width="0" style="22" hidden="1" customWidth="1"/>
    <col min="10498" max="10498" width="1" style="22" customWidth="1"/>
    <col min="10499" max="10499" width="21.7109375" style="22" customWidth="1"/>
    <col min="10500" max="10500" width="91.85546875" style="22" customWidth="1"/>
    <col min="10501" max="10752" width="9" style="22"/>
    <col min="10753" max="10753" width="0" style="22" hidden="1" customWidth="1"/>
    <col min="10754" max="10754" width="1" style="22" customWidth="1"/>
    <col min="10755" max="10755" width="21.7109375" style="22" customWidth="1"/>
    <col min="10756" max="10756" width="91.85546875" style="22" customWidth="1"/>
    <col min="10757" max="11008" width="9" style="22"/>
    <col min="11009" max="11009" width="0" style="22" hidden="1" customWidth="1"/>
    <col min="11010" max="11010" width="1" style="22" customWidth="1"/>
    <col min="11011" max="11011" width="21.7109375" style="22" customWidth="1"/>
    <col min="11012" max="11012" width="91.85546875" style="22" customWidth="1"/>
    <col min="11013" max="11264" width="9" style="22"/>
    <col min="11265" max="11265" width="0" style="22" hidden="1" customWidth="1"/>
    <col min="11266" max="11266" width="1" style="22" customWidth="1"/>
    <col min="11267" max="11267" width="21.7109375" style="22" customWidth="1"/>
    <col min="11268" max="11268" width="91.85546875" style="22" customWidth="1"/>
    <col min="11269" max="11520" width="9" style="22"/>
    <col min="11521" max="11521" width="0" style="22" hidden="1" customWidth="1"/>
    <col min="11522" max="11522" width="1" style="22" customWidth="1"/>
    <col min="11523" max="11523" width="21.7109375" style="22" customWidth="1"/>
    <col min="11524" max="11524" width="91.85546875" style="22" customWidth="1"/>
    <col min="11525" max="11776" width="9" style="22"/>
    <col min="11777" max="11777" width="0" style="22" hidden="1" customWidth="1"/>
    <col min="11778" max="11778" width="1" style="22" customWidth="1"/>
    <col min="11779" max="11779" width="21.7109375" style="22" customWidth="1"/>
    <col min="11780" max="11780" width="91.85546875" style="22" customWidth="1"/>
    <col min="11781" max="12032" width="9" style="22"/>
    <col min="12033" max="12033" width="0" style="22" hidden="1" customWidth="1"/>
    <col min="12034" max="12034" width="1" style="22" customWidth="1"/>
    <col min="12035" max="12035" width="21.7109375" style="22" customWidth="1"/>
    <col min="12036" max="12036" width="91.85546875" style="22" customWidth="1"/>
    <col min="12037" max="12288" width="9" style="22"/>
    <col min="12289" max="12289" width="0" style="22" hidden="1" customWidth="1"/>
    <col min="12290" max="12290" width="1" style="22" customWidth="1"/>
    <col min="12291" max="12291" width="21.7109375" style="22" customWidth="1"/>
    <col min="12292" max="12292" width="91.85546875" style="22" customWidth="1"/>
    <col min="12293" max="12544" width="9" style="22"/>
    <col min="12545" max="12545" width="0" style="22" hidden="1" customWidth="1"/>
    <col min="12546" max="12546" width="1" style="22" customWidth="1"/>
    <col min="12547" max="12547" width="21.7109375" style="22" customWidth="1"/>
    <col min="12548" max="12548" width="91.85546875" style="22" customWidth="1"/>
    <col min="12549" max="12800" width="9" style="22"/>
    <col min="12801" max="12801" width="0" style="22" hidden="1" customWidth="1"/>
    <col min="12802" max="12802" width="1" style="22" customWidth="1"/>
    <col min="12803" max="12803" width="21.7109375" style="22" customWidth="1"/>
    <col min="12804" max="12804" width="91.85546875" style="22" customWidth="1"/>
    <col min="12805" max="13056" width="9" style="22"/>
    <col min="13057" max="13057" width="0" style="22" hidden="1" customWidth="1"/>
    <col min="13058" max="13058" width="1" style="22" customWidth="1"/>
    <col min="13059" max="13059" width="21.7109375" style="22" customWidth="1"/>
    <col min="13060" max="13060" width="91.85546875" style="22" customWidth="1"/>
    <col min="13061" max="13312" width="9" style="22"/>
    <col min="13313" max="13313" width="0" style="22" hidden="1" customWidth="1"/>
    <col min="13314" max="13314" width="1" style="22" customWidth="1"/>
    <col min="13315" max="13315" width="21.7109375" style="22" customWidth="1"/>
    <col min="13316" max="13316" width="91.85546875" style="22" customWidth="1"/>
    <col min="13317" max="13568" width="9" style="22"/>
    <col min="13569" max="13569" width="0" style="22" hidden="1" customWidth="1"/>
    <col min="13570" max="13570" width="1" style="22" customWidth="1"/>
    <col min="13571" max="13571" width="21.7109375" style="22" customWidth="1"/>
    <col min="13572" max="13572" width="91.85546875" style="22" customWidth="1"/>
    <col min="13573" max="13824" width="9" style="22"/>
    <col min="13825" max="13825" width="0" style="22" hidden="1" customWidth="1"/>
    <col min="13826" max="13826" width="1" style="22" customWidth="1"/>
    <col min="13827" max="13827" width="21.7109375" style="22" customWidth="1"/>
    <col min="13828" max="13828" width="91.85546875" style="22" customWidth="1"/>
    <col min="13829" max="14080" width="9" style="22"/>
    <col min="14081" max="14081" width="0" style="22" hidden="1" customWidth="1"/>
    <col min="14082" max="14082" width="1" style="22" customWidth="1"/>
    <col min="14083" max="14083" width="21.7109375" style="22" customWidth="1"/>
    <col min="14084" max="14084" width="91.85546875" style="22" customWidth="1"/>
    <col min="14085" max="14336" width="9" style="22"/>
    <col min="14337" max="14337" width="0" style="22" hidden="1" customWidth="1"/>
    <col min="14338" max="14338" width="1" style="22" customWidth="1"/>
    <col min="14339" max="14339" width="21.7109375" style="22" customWidth="1"/>
    <col min="14340" max="14340" width="91.85546875" style="22" customWidth="1"/>
    <col min="14341" max="14592" width="9" style="22"/>
    <col min="14593" max="14593" width="0" style="22" hidden="1" customWidth="1"/>
    <col min="14594" max="14594" width="1" style="22" customWidth="1"/>
    <col min="14595" max="14595" width="21.7109375" style="22" customWidth="1"/>
    <col min="14596" max="14596" width="91.85546875" style="22" customWidth="1"/>
    <col min="14597" max="14848" width="9" style="22"/>
    <col min="14849" max="14849" width="0" style="22" hidden="1" customWidth="1"/>
    <col min="14850" max="14850" width="1" style="22" customWidth="1"/>
    <col min="14851" max="14851" width="21.7109375" style="22" customWidth="1"/>
    <col min="14852" max="14852" width="91.85546875" style="22" customWidth="1"/>
    <col min="14853" max="15104" width="9" style="22"/>
    <col min="15105" max="15105" width="0" style="22" hidden="1" customWidth="1"/>
    <col min="15106" max="15106" width="1" style="22" customWidth="1"/>
    <col min="15107" max="15107" width="21.7109375" style="22" customWidth="1"/>
    <col min="15108" max="15108" width="91.85546875" style="22" customWidth="1"/>
    <col min="15109" max="15360" width="9" style="22"/>
    <col min="15361" max="15361" width="0" style="22" hidden="1" customWidth="1"/>
    <col min="15362" max="15362" width="1" style="22" customWidth="1"/>
    <col min="15363" max="15363" width="21.7109375" style="22" customWidth="1"/>
    <col min="15364" max="15364" width="91.85546875" style="22" customWidth="1"/>
    <col min="15365" max="15616" width="9" style="22"/>
    <col min="15617" max="15617" width="0" style="22" hidden="1" customWidth="1"/>
    <col min="15618" max="15618" width="1" style="22" customWidth="1"/>
    <col min="15619" max="15619" width="21.7109375" style="22" customWidth="1"/>
    <col min="15620" max="15620" width="91.85546875" style="22" customWidth="1"/>
    <col min="15621" max="15872" width="9" style="22"/>
    <col min="15873" max="15873" width="0" style="22" hidden="1" customWidth="1"/>
    <col min="15874" max="15874" width="1" style="22" customWidth="1"/>
    <col min="15875" max="15875" width="21.7109375" style="22" customWidth="1"/>
    <col min="15876" max="15876" width="91.85546875" style="22" customWidth="1"/>
    <col min="15877" max="16128" width="9" style="22"/>
    <col min="16129" max="16129" width="0" style="22" hidden="1" customWidth="1"/>
    <col min="16130" max="16130" width="1" style="22" customWidth="1"/>
    <col min="16131" max="16131" width="21.7109375" style="22" customWidth="1"/>
    <col min="16132" max="16132" width="91.85546875" style="22" customWidth="1"/>
    <col min="16133" max="16384" width="9" style="22"/>
  </cols>
  <sheetData>
    <row r="1" spans="3:4" s="18" customFormat="1" ht="30.75" customHeight="1">
      <c r="C1" s="148" t="s">
        <v>265</v>
      </c>
      <c r="D1" s="148"/>
    </row>
    <row r="2" spans="3:4" s="19" customFormat="1" ht="24.75" customHeight="1">
      <c r="C2" s="146" t="s">
        <v>199</v>
      </c>
      <c r="D2" s="147"/>
    </row>
    <row r="3" spans="3:4" s="19" customFormat="1" ht="60.75" customHeight="1">
      <c r="C3" s="17" t="s">
        <v>201</v>
      </c>
      <c r="D3" s="24" t="s">
        <v>202</v>
      </c>
    </row>
    <row r="4" spans="3:4" s="19" customFormat="1" ht="44.25" customHeight="1">
      <c r="C4" s="17" t="s">
        <v>203</v>
      </c>
      <c r="D4" s="24" t="s">
        <v>204</v>
      </c>
    </row>
    <row r="5" spans="3:4" s="19" customFormat="1" ht="51.75" customHeight="1">
      <c r="C5" s="17" t="s">
        <v>239</v>
      </c>
      <c r="D5" s="39" t="s">
        <v>259</v>
      </c>
    </row>
    <row r="6" spans="3:4" s="19" customFormat="1" ht="39" customHeight="1">
      <c r="C6" s="17" t="s">
        <v>241</v>
      </c>
      <c r="D6" s="40" t="s">
        <v>240</v>
      </c>
    </row>
    <row r="7" spans="3:4" s="20" customFormat="1" ht="28.5" customHeight="1">
      <c r="C7" s="146" t="s">
        <v>205</v>
      </c>
      <c r="D7" s="147"/>
    </row>
    <row r="8" spans="3:4" s="19" customFormat="1" ht="90" customHeight="1">
      <c r="C8" s="23" t="s">
        <v>206</v>
      </c>
      <c r="D8" s="24" t="s">
        <v>248</v>
      </c>
    </row>
    <row r="9" spans="3:4" s="19" customFormat="1" ht="95.25" customHeight="1">
      <c r="C9" s="17" t="s">
        <v>200</v>
      </c>
      <c r="D9" s="24" t="s">
        <v>279</v>
      </c>
    </row>
    <row r="10" spans="3:4" s="19" customFormat="1" ht="84.75" customHeight="1">
      <c r="C10" s="17" t="s">
        <v>213</v>
      </c>
      <c r="D10" s="24" t="s">
        <v>280</v>
      </c>
    </row>
    <row r="11" spans="3:4" s="19" customFormat="1" ht="92.25" customHeight="1">
      <c r="C11" s="17" t="s">
        <v>210</v>
      </c>
      <c r="D11" s="25" t="s">
        <v>254</v>
      </c>
    </row>
    <row r="12" spans="3:4" s="21" customFormat="1" ht="30.75" customHeight="1">
      <c r="C12" s="146" t="s">
        <v>207</v>
      </c>
      <c r="D12" s="147"/>
    </row>
    <row r="13" spans="3:4" ht="60.75" customHeight="1">
      <c r="C13" s="16" t="s">
        <v>223</v>
      </c>
      <c r="D13" s="38" t="s">
        <v>235</v>
      </c>
    </row>
  </sheetData>
  <mergeCells count="4">
    <mergeCell ref="C12:D12"/>
    <mergeCell ref="C1:D1"/>
    <mergeCell ref="C2:D2"/>
    <mergeCell ref="C7:D7"/>
  </mergeCell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karam</cp:lastModifiedBy>
  <cp:lastPrinted>2017-01-17T11:14:28Z</cp:lastPrinted>
  <dcterms:created xsi:type="dcterms:W3CDTF">2011-02-10T19:21:44Z</dcterms:created>
  <dcterms:modified xsi:type="dcterms:W3CDTF">2017-01-17T11:24:15Z</dcterms:modified>
</cp:coreProperties>
</file>