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990" windowWidth="20115" windowHeight="1170"/>
  </bookViews>
  <sheets>
    <sheet name="نشرة التداول" sheetId="1" r:id="rId1"/>
    <sheet name="الاجانب" sheetId="6" r:id="rId2"/>
    <sheet name="الغير متداولة" sheetId="3"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18" i="6" l="1"/>
  <c r="F19" i="6" s="1"/>
  <c r="E18" i="6"/>
  <c r="D18" i="6"/>
  <c r="F15" i="6"/>
  <c r="E15" i="6"/>
  <c r="D15" i="6"/>
  <c r="D19" i="6" s="1"/>
  <c r="F8" i="6"/>
  <c r="E8" i="6"/>
  <c r="D8" i="6"/>
  <c r="E19" i="6" l="1"/>
  <c r="L31" i="1"/>
  <c r="M31" i="1"/>
  <c r="N31" i="1"/>
  <c r="M48" i="1"/>
  <c r="N48" i="1"/>
  <c r="L48" i="1"/>
  <c r="L17" i="1"/>
  <c r="M17" i="1"/>
  <c r="N17" i="1"/>
  <c r="L37" i="1"/>
  <c r="M37" i="1"/>
  <c r="N37" i="1"/>
  <c r="L27" i="1"/>
  <c r="M27" i="1"/>
  <c r="N27" i="1"/>
  <c r="L21" i="1"/>
  <c r="M21" i="1"/>
  <c r="N21" i="1"/>
  <c r="N38" i="1" l="1"/>
  <c r="N49" i="1" s="1"/>
  <c r="L38" i="1"/>
  <c r="L49" i="1" s="1"/>
  <c r="M38" i="1"/>
  <c r="M49" i="1" s="1"/>
</calcChain>
</file>

<file path=xl/sharedStrings.xml><?xml version="1.0" encoding="utf-8"?>
<sst xmlns="http://schemas.openxmlformats.org/spreadsheetml/2006/main" count="417" uniqueCount="311">
  <si>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</si>
  <si>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</si>
  <si>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</si>
  <si>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</si>
  <si>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</si>
  <si>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</si>
  <si>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</si>
  <si>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</si>
  <si>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</si>
  <si>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</si>
  <si>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</si>
  <si>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</si>
  <si>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</si>
  <si>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</si>
  <si>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</si>
  <si>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</si>
  <si>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</si>
  <si>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</si>
  <si>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</si>
  <si>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</si>
  <si>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</si>
  <si>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</si>
  <si>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</si>
  <si>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</si>
  <si>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مصرف الاستثمار</t>
  </si>
  <si>
    <t>BIBI</t>
  </si>
  <si>
    <t xml:space="preserve">المصرف الوطني الاسلامي </t>
  </si>
  <si>
    <t>BNAI</t>
  </si>
  <si>
    <t>المصرف المتحد</t>
  </si>
  <si>
    <t>BUND</t>
  </si>
  <si>
    <t>مجموع قطاع المصارف</t>
  </si>
  <si>
    <t>قطاع الاتصالات</t>
  </si>
  <si>
    <t>قطاع الخدمات</t>
  </si>
  <si>
    <t>مجموع قطاع الخدمات</t>
  </si>
  <si>
    <t>قطاع الصناعة</t>
  </si>
  <si>
    <t>مجموع قطاع الصناعة</t>
  </si>
  <si>
    <t>انتاج الالبسة الجاهزة</t>
  </si>
  <si>
    <t>IRMC</t>
  </si>
  <si>
    <t xml:space="preserve"> قطاع الفنادق والسياحة </t>
  </si>
  <si>
    <t>فنادق المنصور</t>
  </si>
  <si>
    <t>HMAN</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</si>
  <si>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</si>
  <si>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</si>
  <si>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</si>
  <si>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</si>
  <si>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</si>
  <si>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</si>
  <si>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</si>
  <si>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</si>
  <si>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مصرف ايلاف الاسلامي</t>
  </si>
  <si>
    <t>BELF</t>
  </si>
  <si>
    <t>قطاع التأمين</t>
  </si>
  <si>
    <t>الاهلية للتأمين</t>
  </si>
  <si>
    <t>NAHF</t>
  </si>
  <si>
    <t>قطاع الاستثمار</t>
  </si>
  <si>
    <t>الوئام للاستثمار المالي</t>
  </si>
  <si>
    <t>VWIF</t>
  </si>
  <si>
    <t>فنادق كربلاء</t>
  </si>
  <si>
    <t>HKAR</t>
  </si>
  <si>
    <t xml:space="preserve">اسماك الشرق الاوسط </t>
  </si>
  <si>
    <t>AMEF</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</si>
  <si>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</si>
  <si>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</si>
  <si>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</si>
  <si>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</si>
  <si>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</si>
  <si>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</si>
  <si>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</si>
  <si>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</si>
  <si>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</si>
  <si>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</si>
  <si>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</si>
  <si>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</si>
  <si>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</si>
  <si>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</si>
  <si>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</si>
  <si>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</si>
  <si>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</si>
  <si>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اولا : اخبار الشركات .</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</si>
  <si>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</si>
  <si>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</si>
  <si>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</si>
  <si>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</si>
  <si>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</si>
  <si>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</si>
  <si>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</si>
  <si>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بين النهرين للاستثمارات المالية</t>
  </si>
  <si>
    <t>VMES</t>
  </si>
  <si>
    <t>اسيا سيل للاتصالات</t>
  </si>
  <si>
    <t>TASC</t>
  </si>
  <si>
    <t>التغير(%)</t>
  </si>
  <si>
    <t>الامين للاستثمارات العقارية</t>
  </si>
  <si>
    <t>SAEI</t>
  </si>
  <si>
    <t>الاهلية للانتاج الزراعي</t>
  </si>
  <si>
    <t>AAHP</t>
  </si>
  <si>
    <t xml:space="preserve">انتاج وتسويق اللحوم </t>
  </si>
  <si>
    <t>AIPM</t>
  </si>
  <si>
    <t>مدينة العاب الكرخ</t>
  </si>
  <si>
    <t>SKTA</t>
  </si>
  <si>
    <t>المنتجات الزراعية</t>
  </si>
  <si>
    <t>AIRP</t>
  </si>
  <si>
    <t>يدعو سوق العراق للاوراق المالية حملة السندات الوطنية / الاصدارية الثانية أيداع وتسجيل السندات التي يمتلكونها في مركز الايداع والتداول عليها بيعاً وشراءً خلال فترة الجلسة المستمرة من الساعة 10 صباحا لغاية 12 ظهراً ولغاية تأريخ أطفاءها في  2019/4/2 ، وستكون نسبة التغير لسعر السند (5%) في حدودهما العليا والدنيا بعد اكتمال كافة الاجراءات المطلوبة وفقاً لتعليمات السندات الحكومية .</t>
  </si>
  <si>
    <t>الخاتم للاتصالات</t>
  </si>
  <si>
    <t>TZNI</t>
  </si>
  <si>
    <t>تاريخ الايقاف</t>
  </si>
  <si>
    <t>سبب الايقاف والملاحظات</t>
  </si>
  <si>
    <t>تداول السندات الاصدارية الثانية</t>
  </si>
  <si>
    <t>بغداد للمشروبات الغازية</t>
  </si>
  <si>
    <t>IBSD</t>
  </si>
  <si>
    <t xml:space="preserve">الامين للاستثمار المالي </t>
  </si>
  <si>
    <t>VAMF</t>
  </si>
  <si>
    <t>مصرف البلاد الاسلامي (BLAD)</t>
  </si>
  <si>
    <t>مصرف زين العراق</t>
  </si>
  <si>
    <t>BZII</t>
  </si>
  <si>
    <t xml:space="preserve">مصرف عبر العراق </t>
  </si>
  <si>
    <t>BTRI</t>
  </si>
  <si>
    <t>BCOI</t>
  </si>
  <si>
    <t xml:space="preserve">النبال العربية للتحويل المالي </t>
  </si>
  <si>
    <t>MTNI</t>
  </si>
  <si>
    <t xml:space="preserve">المصرف التجاري   </t>
  </si>
  <si>
    <t xml:space="preserve">ثانيا : الشركات المساهمة المتوقفة عن التداول لانعقاد هيئاتها العامة . </t>
  </si>
  <si>
    <t>الاكثر خسارة</t>
  </si>
  <si>
    <t>مصرف الموصل</t>
  </si>
  <si>
    <t>BMFI</t>
  </si>
  <si>
    <t>مجموع قطاع الزراعة</t>
  </si>
  <si>
    <t>تصنيع وتسويق التمور</t>
  </si>
  <si>
    <t>IIDP</t>
  </si>
  <si>
    <t xml:space="preserve">النخبة للمقاولات العامة </t>
  </si>
  <si>
    <t>SNUC</t>
  </si>
  <si>
    <t>المعمورة العقارية</t>
  </si>
  <si>
    <t>SMRI</t>
  </si>
  <si>
    <t>مصرف المنصور</t>
  </si>
  <si>
    <t>BMNS</t>
  </si>
  <si>
    <t>المنافع للتحويل المالي</t>
  </si>
  <si>
    <t>MTMA</t>
  </si>
  <si>
    <t xml:space="preserve">مصرف الجنوب الاسلامي </t>
  </si>
  <si>
    <t>BJAB</t>
  </si>
  <si>
    <t>مصرف نور العراق الاسلامي</t>
  </si>
  <si>
    <t>BINI</t>
  </si>
  <si>
    <t>الامين للتأمين</t>
  </si>
  <si>
    <t>NAME</t>
  </si>
  <si>
    <t xml:space="preserve">مصرف التنمية الدولي </t>
  </si>
  <si>
    <t>BIDB</t>
  </si>
  <si>
    <t>دعت شركة مساهميها الى مراجعة الشركة لاستلام ارباحهم النقدية لسنة 2016 وبنسبة (0.5%) اعتبارا من تاريخ 2018/8/1 ومن الساعة التاسعة صباحا ولغاية الساعة الثانية ظهرا .</t>
  </si>
  <si>
    <t>السجاد والمفروشات</t>
  </si>
  <si>
    <t>IITC</t>
  </si>
  <si>
    <t>المنصور الدوائية</t>
  </si>
  <si>
    <t>IMAP</t>
  </si>
  <si>
    <t xml:space="preserve">العراقية لانتاج البذور </t>
  </si>
  <si>
    <t>AISP</t>
  </si>
  <si>
    <t>دعت شركة مساهميها الى مراجعة الشركة لاستلام ارباحهم النقدية لسنة 2016 وبنسبة (4.75%) اعتبارا من تاريخ 2018/8/1 .</t>
  </si>
  <si>
    <t>BNOI</t>
  </si>
  <si>
    <t xml:space="preserve">النور للتحويل المالي </t>
  </si>
  <si>
    <t>MTNN</t>
  </si>
  <si>
    <t>فندق السدير</t>
  </si>
  <si>
    <t>HSAD</t>
  </si>
  <si>
    <t>دار السلام للتأمين</t>
  </si>
  <si>
    <t>NDSA</t>
  </si>
  <si>
    <t>المصرف الدولي الاسلامي</t>
  </si>
  <si>
    <t>BINT</t>
  </si>
  <si>
    <t>مصرف بابل(BBAY)</t>
  </si>
  <si>
    <t>عدم تقديم البيانات المالية السنوية لعام 2017.سعر الاغلاق (0.190) دينار.</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</si>
  <si>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</si>
  <si>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</si>
  <si>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</si>
  <si>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فندق بابل(HBAY)</t>
  </si>
  <si>
    <t>عدم تقديم البيانات المالية السنوية لعام 2017.سعر الاغلاق (47.600) دينار.</t>
  </si>
  <si>
    <t>فندق فلسطين(HPAL)</t>
  </si>
  <si>
    <t>فنادق عشتار(HISH)</t>
  </si>
  <si>
    <t>عدم تقديم البيانات المالية السنوية لعام 2017.سعر الاغلاق (10.300) دينار.</t>
  </si>
  <si>
    <t>عدم تقديم البيانات المالية السنوية لعام 2017.سعر الاغلاق (10.000) دينار.</t>
  </si>
  <si>
    <t>فندق اشور(HASH)</t>
  </si>
  <si>
    <t>عدم تقديم البيانات المالية السنوية لعام 2017.سعر الاغلاق (1.750) دينار.</t>
  </si>
  <si>
    <t>مصرف الثقة الدولي</t>
  </si>
  <si>
    <t>BTRU</t>
  </si>
  <si>
    <t>الخياطة الحديثة</t>
  </si>
  <si>
    <t>IMOS</t>
  </si>
  <si>
    <t>مصرف سومر التجاري</t>
  </si>
  <si>
    <t>BSUC</t>
  </si>
  <si>
    <t>الهلال الصناعية (IHLI)</t>
  </si>
  <si>
    <t>مصرف الشرق الاوسط (BIME)</t>
  </si>
  <si>
    <t xml:space="preserve">العراقية للاعمال الهندسية </t>
  </si>
  <si>
    <t>IIEW</t>
  </si>
  <si>
    <t>دعت الشركة مساهميها الى مراجعة الشركة لاستلام ارباحهم النقدية لسنة 2017 وبنسبة (50%) اعتبارا من تاريخ 2018/9/2 وخلال الدوام الرسمي لجميع ايام الاسبوع مستصحبين معهم المستمسكات ( شهادة الجنسية ، بطاقة الاحوال المدنية ، بطاقة السكن ، البطاقة الوطنية الموحدة ، بأمكان شركات الوساطة استلام ارباح مساهميهم بموجب تخويل اصولي مع مستمسكات المساهم .</t>
  </si>
  <si>
    <t>مصرف العربية الاسلامي</t>
  </si>
  <si>
    <t>BAAI</t>
  </si>
  <si>
    <t>مصرف الاقليم التجاري</t>
  </si>
  <si>
    <t>BRTB</t>
  </si>
  <si>
    <t>مصرف الائتمان</t>
  </si>
  <si>
    <t>BROI</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</si>
  <si>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</si>
  <si>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</si>
  <si>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</si>
  <si>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</si>
  <si>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</si>
  <si>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سد الموصل السياحية (HTVM)</t>
  </si>
  <si>
    <t>المعدنية والدراجات (IMIB)</t>
  </si>
  <si>
    <t>عدم تقديم الافصاح الفصلي للفصل الاول لعام 2018 والافصاح السنوي لعام 2017 . سعر الاغلاق (0.710) دينار.</t>
  </si>
  <si>
    <t>وضع المصرف تحت وصاية البنك المركزي العراقي واستمرار الايقاف لعدم تقديم الافصاح السنوي لعام 2017 ، سعر الاغلاق (0.350) دينار .</t>
  </si>
  <si>
    <t>الكيمياوية والبلاستيكية (INCP)</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</si>
  <si>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</si>
  <si>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</si>
  <si>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مؤتة للتحويل المالي (MTMO) مصرف امين العراق الاسلامي</t>
  </si>
  <si>
    <t>الطيف للتحويل المالي (MTAI) مصرف الطيف الاسلامي</t>
  </si>
  <si>
    <t>المصرف الاهلي</t>
  </si>
  <si>
    <t>المصرف العراقي الاسلامي</t>
  </si>
  <si>
    <t>BIIB</t>
  </si>
  <si>
    <t xml:space="preserve">الوطنية للاستثمارات السياحية </t>
  </si>
  <si>
    <t>مصرف جيهان</t>
  </si>
  <si>
    <t>BCIH</t>
  </si>
  <si>
    <t>الحرير للتحويل المالي</t>
  </si>
  <si>
    <t>MTAH</t>
  </si>
  <si>
    <t>الحمراء للتأمين (NHAM)</t>
  </si>
  <si>
    <t>ثالثا  : الشركات التي في التداول برأسمال الشركة المدرج (قبل الزيادة والرسملة).</t>
  </si>
  <si>
    <t>الحمراء للتأمين</t>
  </si>
  <si>
    <t>NHAM</t>
  </si>
  <si>
    <t>صدور مصادقة دائرة تسجيل الشركات على انتهاء اجراءات تغيير نشاط ورأسمال الشركة من شركة مؤتة للتحويل المالي الى مصرف امين العراق للاستثمار والتمويل الاسلامي ، وزيادة راسمال الشركة  من (45) مليار دينار الى (100) مليار دينار ، وسيتم اطلاق التداول على اسهم الشركة في السوق بعد استكمال اجراءات ادراج الشركة المصرفية.</t>
  </si>
  <si>
    <t>صدور مصادقة دائرة تسجيل الشركات على انتهاء اجراءات تغيير نشاط وراسمال الشركة من شركة الطيف للتحويل المالي الى شركة مصرف الطيف الاسلامي للاستثمار والتمويل ، وزيادة راسمال الشركة من (45) مليار دينار الى (100) مليار دينار ، وسيتم اطلاق التداول على اسهم الشركة في السوق بعد استكمال اجراءات ادراج الشركة المصرفية.</t>
  </si>
  <si>
    <t>عدم تقديم الافصاح الفصلي لعام 2015 واستمرار الايقاف لعدم تقديم الافصاح السنوي للاعوام 2014 و2015 و2016 و2017 والافصاح الفصلي لعامي 2016 و2017 وافصاح الفصل الاول لعام 2018، سعر الاغلاق  (0.900) دينار.</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</si>
  <si>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</si>
  <si>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</si>
  <si>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</si>
  <si>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المصرف التجاري (BCOI)</t>
  </si>
  <si>
    <t>السجاد والمفروشات (IITC)</t>
  </si>
  <si>
    <t>فنادق كربلاء (HKAR)</t>
  </si>
  <si>
    <t>قررت الهيئة العامة في اجتماعها المنعقد في 2018/9/10 زيادة راسمال الشركة من (5) مليار دينار الى (7) مليار دينار وفق المادة (55/ثانياً) من قانون الشركات.</t>
  </si>
  <si>
    <t>شركة بابل للانتاج الحيواني والنباتي</t>
  </si>
  <si>
    <t>فندق بغداد</t>
  </si>
  <si>
    <t>HBAG</t>
  </si>
  <si>
    <t xml:space="preserve">الموصل لمدن الالعاب </t>
  </si>
  <si>
    <t>SMOF</t>
  </si>
  <si>
    <t xml:space="preserve">الحديثة للانتاج الحيواني </t>
  </si>
  <si>
    <t>AMAP</t>
  </si>
  <si>
    <t>بغداد للمشروبات الغازية(IBSD)</t>
  </si>
  <si>
    <t>مصرف كوردستان</t>
  </si>
  <si>
    <t>BKUI</t>
  </si>
  <si>
    <t>ادراج مصرف اسيا العراق الاسلامي للاستثمار والتمويل</t>
  </si>
  <si>
    <t>فندق السدير(HSAD)</t>
  </si>
  <si>
    <t>قررت الهيئة العامة في اجتماعها المنعقد في 2018/7/29 زيادة رأسمال الشركة بنسبة (40%) من راسمال الشركة  استنادا الى المادة (55/ اولا) من قانون الشركات .</t>
  </si>
  <si>
    <t xml:space="preserve">بدء الاكتتاب على الاسهم المطروحة البالغة (210) مليون سهم اعتبارا من 2018/9/16 ولمدة لا تقل عن (30) يوم  ولا تزيد عن (60) يوم وفق المادة (42) من قانون الشركات في مصرف الاستثمار العراقي الفرع الرئيسي الكائن في بغداد / العلوية ، وذلك تنفيذا لقرار الهيئة العامة المنعقدة بتاريخ 2017/9/28 زيادة  رأسمال الشركة من (420) مليون دينار الى (630) مليون دينار وفق المادة (55/اولا) من قانون الشركات . </t>
  </si>
  <si>
    <t>الزوراء للاستثمار المالي</t>
  </si>
  <si>
    <t>VZAF</t>
  </si>
  <si>
    <t>مجموع السوق الثاني</t>
  </si>
  <si>
    <t>مجموع السوقيين</t>
  </si>
  <si>
    <t>مصرف الموصل (BMFI)</t>
  </si>
  <si>
    <t>صادقت دائرة تسجيل الشركات بتاريخ 2018/8/18 على انتهاء اجراءات زيادة راسمال الشركة من (5) مليار دينار الى (7.500) مليار دينار وفق المادة (55/اولا) من قانون الشركات وذلك تنفيذا لقرار الهيئة العامة المنعقدة بتاريخ 2017/11/14 .</t>
  </si>
  <si>
    <t>سيعقد اجتماع الهيئة العامة يوم الخميس 2018/10/18 الساعة العاشرة صباحا في مقر الشركة لمناقشة الحسابات الختامية 2017 ، مناقشة العجز المتراكم ، سيتم ايقاف التداول اعتبارا من جلسة الاثنين 2018/10/15 .</t>
  </si>
  <si>
    <t>مصرف الخليج التجاري</t>
  </si>
  <si>
    <t>BGUC</t>
  </si>
  <si>
    <t>ايقاف تداول بقرار الهيئة</t>
  </si>
  <si>
    <t>سيتم بدء الايداع على اسهم شركة مصرف اسيا العراق للاستثمار والتمويل اعتبارا من جلسة الاحد الموافق 2018/9/30 بعد ان استكملت الشركة اجراءات ادراج وتسجيل وايداع اسهم الشركة في مركز الايداع ،  وسيتم اطلاق التداول على اسهم الشركة بعد تفعيل نسبة (5%) من الاسهم او مرور (21) يوما من تأريخ بدء الايداع .</t>
  </si>
  <si>
    <t>مصرف العالم الاسلامي (BWOR)</t>
  </si>
  <si>
    <t>مصرف اربيل (BERI)</t>
  </si>
  <si>
    <t>الرابطة المالية للتحويل المالي(MTRA)</t>
  </si>
  <si>
    <t>عدم تقديم الافصاح الفصلي للفصل الثاني لعام 2018.</t>
  </si>
  <si>
    <t>عدم تقديم الافصاح الفصلي للفصل الثاني لعام 2018.سعر الاغلاق (0.500) دينار.</t>
  </si>
  <si>
    <t>عدم تقديم الافصاح الفصلي للفصل الاول والثاني لعام 2018 والافصاح السنوي لعام 2017 . سعر الاغلاق (0.350) دينار.</t>
  </si>
  <si>
    <t>عدم تقديم الافصاح الفصلي لعام 2017 واستمرار الايقاف لعدم تقديم الافصاح السنوي لعامي 2016و2017 والافصاح الفصلي للفصل الاول والثاني لعام 2018 . سعر الاغلاق (0.220)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</si>
  <si>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لعام 2018. سعر الاغلاق (0.310) دينار.</t>
  </si>
  <si>
    <t>عدم تقديم الافصاح السنوي لعامي 2016و2017 والافصاح الفصل الاول والثاني لعام 2018. سعر الاغلاق (0.450) دينار.</t>
  </si>
  <si>
    <t>عدم تقديم الافصاح الفصلي لعام 2017 والافصاح الفصلي للفصل الاول والثاني لعام 2018واستمرار الايقاف لعدم تقديم الافصاح السنوي لعامي 2016و2017 . سعر الاغلاق (0.590) دينار.</t>
  </si>
  <si>
    <t>عدم تقديم الافصاح السنوي للاعوام 2014 و2015  و2016و2017 والافصاح الفصلي لعامي 2016 و2017 والافصاح الفصلي للفصل الاول والثاني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</si>
  <si>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</si>
  <si>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لعام 2018، سعر الاغلاق (1.510)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</si>
  <si>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 سعر الاغلاق (0.270)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</si>
  <si>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 سعر الاغلاق (0.550) دينار.</t>
  </si>
  <si>
    <t>عدم تقديم البيانات المالية السنوية لعام 2017 وافصاح الفصل الثاني لعام 2018.سعر الاغلاق (7.200) دينار.</t>
  </si>
  <si>
    <t>عدم تقديم البيانات المالية السنوية لعام 2017 وافصاح الفصل الثاني لعام 2018.سعر الاغلاق (5.000)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</si>
  <si>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سعر الاغلاق (1.270) دينار.</t>
  </si>
  <si>
    <t>IKLV</t>
  </si>
  <si>
    <t xml:space="preserve">مصرف بغداد </t>
  </si>
  <si>
    <t>BBOB</t>
  </si>
  <si>
    <t>بغداد لمواد التغليف (IBPM)</t>
  </si>
  <si>
    <t xml:space="preserve">الكندي لانتاج اللقاحات </t>
  </si>
  <si>
    <t>دعت الشركة مساهميها الى مراجعة الشركة لاستلام ارباحهم النقدية لسنة 2017 اعتبارا من تاريخ 2018/10/15 مع جلب المستمسكات الاصولية والبطاقة التعرفية وشهادة الاسهم ان وجدت واي وثيقة تعريفية اخرى صادرة من سوق العراق للاوراق المالية .</t>
  </si>
  <si>
    <t xml:space="preserve">بغداد العراق للنقل العام </t>
  </si>
  <si>
    <t>SBPT</t>
  </si>
  <si>
    <t>الخليج للتامين</t>
  </si>
  <si>
    <t>NGIR</t>
  </si>
  <si>
    <t>مصرف اشور</t>
  </si>
  <si>
    <t>BASH</t>
  </si>
  <si>
    <t xml:space="preserve"> قررت هيئة الاوراق المالية بكتابها المرقم (1564/10) في 2018/10/3 ايقاف التداول على اسهم الشركات التي لم تلتزم بتعليمات الافصاح المالي وتقديم البيانات المالية للفصل الثاني لعام 2018  وتم ايقاف التداول في جلسة الاحد 2018/10/7 والشركات هي :( مصرف العالم الاسلامي  ، مصرف اربيل للاستثمار والتمويل ، الرابطة المالية للتحويل المالي) واستمرار الايقاف على الشركات التالية (الهلال الصناعيه ، الخير للاستثمار المالي ، الصناعات الخفيفة ، الصناعات الالكترونية  ، صناعات الاصباغ الحديثة ، البادية للنقل العام ، العراقية لنقل المنتجات النفطية ، المدينة السياحية في سد الموصل ، فندق اشور ، العراقية لصناعة الكارتون ، المواد الانشائية الحديثة ، الفلوجة لانتاج المواد الانشائية ، الخازر لانتاج المواد الانشائية ) </t>
  </si>
  <si>
    <t>جلسة الاحد الموافق 2018/10/14</t>
  </si>
  <si>
    <t>نشرة التداول في السوق النظامي رقم (190)</t>
  </si>
  <si>
    <t>نشرة التداول في السوق الثاني رقم (168)</t>
  </si>
  <si>
    <t>الشركات غير المتداولة في السوق النظامي لجلسة الاحد الموافق 2018/10/14</t>
  </si>
  <si>
    <t xml:space="preserve"> الشركات غير المتداولة في السوق الثاني لجلسة الاحد الموافق 2018/10/14</t>
  </si>
  <si>
    <t>اخبار الشركات المساهمة المدرجة في سوق العراق للاوراق المالية الاحد الموافق 2018/10/14</t>
  </si>
  <si>
    <t>مصرف اسيا العراق الاسلامي (BAIB)</t>
  </si>
  <si>
    <t>سيتم اطلاق التداول على اسهم شركة مصرف العالم الاسلامي في جلسة الاثنين الموافق 2018/10/15 بعد ايفاء الشركة بمتطلبات الافصاح وتقديم البيانات المالية الفصلية للفصل الثاني لعام 2018 .</t>
  </si>
  <si>
    <t>سيتم اطلاق التداول على اسهم شركة مصرف الشرق الاوسط في جلسة الاثنين الموافق 2018/10/15 بعد ايفاء الشركة بمتطلبات الافصاح وتقديم البيانات المالية السنوية لعام 2017 .</t>
  </si>
  <si>
    <t>عدم تقديم البيانات المالية السنوية لعام 2017.سعر الاغلاق (0.180) دينار.سيتم اطلاق التداول في جلسة الاثنين الموافق 2018/10/15</t>
  </si>
  <si>
    <t>عدم تقديم الافصاح الفصلي للفصل الثاني لعام 2018.سعر الاغلاق (1.000) دينار.سيتم اطلاق التداول في جلسة الاثنين الموافق 2018/10/15</t>
  </si>
  <si>
    <t>سيعقد اجتماع الهيئة العامة يوم الاحد 2018/10/21 الساعة العاشرة صباحا في مقر الشركة الكائن في اليرموك لمناقشة الحسابات الختامية للفترة من 2017/1/1 لغاية 2017/7/3 (الشركة المتحدة للتحويل المالي) والفترة من 2017/7/4 لغاية 2017/12/31 (مصرف اسيا العراق) ، مناقشة مقسوم الارباح والخسائر لعام 2017 .</t>
  </si>
  <si>
    <t xml:space="preserve">بلغ الرقم القياسي العام (515.24) نقطة منخفضا بنسبة (0.75) </t>
  </si>
  <si>
    <t xml:space="preserve">مجموع  قطاع الفنادق والسياحة </t>
  </si>
  <si>
    <t xml:space="preserve">مجموع  قطاع الاستثمار </t>
  </si>
  <si>
    <t>سيتم اطلاق التداول على اسهم الشركة في جلسة الاثنين 2018/10/15 بعد قرار الهيئة العامة المنعقدة في 2018/10/11 المصادقة على الحسابات الختامية 2017 ، والمصادقة على معالجة الخسائر</t>
  </si>
  <si>
    <t>استبعاد سعر</t>
  </si>
  <si>
    <t>تم استبعاد في جلسة اليوم سعر اغلاق اخرعقد على الشركة العراقية لانتاج البذور   بسعر (4,780) دينار  وبعدد اسهم (50,000) سهم , لمخالفته تعليمات التداول الالكتروني (8/أ) . وتم احالة شركات الوساطة المخالفة الى لجنة الاستماع .</t>
  </si>
  <si>
    <t>سوق العراق للأوراق المالية</t>
  </si>
  <si>
    <t>جلسة الاحد 2018/10/14</t>
  </si>
  <si>
    <t>نشرة  تداول الاسهم المشتراة لغير العراقيين في السوق النظامي</t>
  </si>
  <si>
    <t>المصرف التجاري العراقي</t>
  </si>
  <si>
    <t>المجموع الكلي</t>
  </si>
  <si>
    <t>نشرة  تداول الاسهم المباعة من غير العراقيين في السوق النظامي</t>
  </si>
  <si>
    <t xml:space="preserve">قطاع الصناعة </t>
  </si>
  <si>
    <t xml:space="preserve">بغداد للمشروبات الغازية </t>
  </si>
  <si>
    <t xml:space="preserve">مجموع قطاع الصناعة </t>
  </si>
  <si>
    <t xml:space="preserve">قطاع الفنادق والسياحة </t>
  </si>
  <si>
    <t xml:space="preserve">مجموع قطاع الفنادق والسياحة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</si>
</sst>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3" x14ac:knownFonts="1">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3"/>
      <color rgb="FF002060"/>
      <name val="Arial"/>
      <family val="2"/>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2"/>
      <color rgb="FF00B050"/>
      <name val="Arial"/>
      <family val="2"/>
    </font>
    <font>
      <b/>
      <sz val="13"/>
      <color rgb="FF002060"/>
      <name val="Arial"/>
      <family val="2"/>
      <charset val="178"/>
      <scheme val="minor"/>
    </font>
    <font>
      <b/>
      <sz val="16"/>
      <color rgb="FFFF0000"/>
      <name val="Arial"/>
      <family val="2"/>
    </font>
    <font>
      <b/>
      <sz val="11"/>
      <color rgb="FF00206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theme="0"/>
      </right>
      <top style="thin">
        <color rgb="FF002060"/>
      </top>
      <bottom style="thin">
        <color rgb="FF002060"/>
      </bottom>
      <diagonal/>
    </border>
    <border>
      <left style="thin">
        <color theme="0"/>
      </left>
      <right style="thin">
        <color theme="0"/>
      </right>
      <top style="thin">
        <color rgb="FF002060"/>
      </top>
      <bottom style="thin">
        <color rgb="FF002060"/>
      </bottom>
      <diagonal/>
    </border>
    <border>
      <left style="thin">
        <color theme="0"/>
      </left>
      <right style="thin">
        <color rgb="FF002060"/>
      </right>
      <top style="thin">
        <color rgb="FF002060"/>
      </top>
      <bottom style="thin">
        <color rgb="FF002060"/>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206">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8" xfId="0" applyFont="1" applyFill="1" applyBorder="1" applyAlignment="1">
      <alignment vertical="center"/>
    </xf>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7" xfId="2" applyNumberFormat="1" applyFont="1" applyBorder="1" applyAlignment="1">
      <alignment vertical="center"/>
    </xf>
    <xf numFmtId="0" fontId="6" fillId="0" borderId="18"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5" xfId="0" applyNumberFormat="1" applyFont="1" applyBorder="1" applyAlignment="1">
      <alignment horizontal="right" vertical="center"/>
    </xf>
    <xf numFmtId="2" fontId="2" fillId="0" borderId="15" xfId="0" applyNumberFormat="1" applyFont="1" applyBorder="1" applyAlignment="1">
      <alignment vertical="center"/>
    </xf>
    <xf numFmtId="2" fontId="2" fillId="0" borderId="16" xfId="0" applyNumberFormat="1" applyFont="1" applyBorder="1" applyAlignment="1">
      <alignment vertical="center"/>
    </xf>
    <xf numFmtId="0" fontId="6" fillId="0" borderId="20" xfId="0" applyFont="1" applyFill="1" applyBorder="1" applyAlignment="1">
      <alignment vertical="center"/>
    </xf>
    <xf numFmtId="2" fontId="4" fillId="0" borderId="2" xfId="0" applyNumberFormat="1" applyFont="1" applyBorder="1" applyAlignment="1">
      <alignment horizontal="righ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0" xfId="0" applyFont="1" applyFill="1" applyBorder="1" applyAlignment="1">
      <alignment vertical="center"/>
    </xf>
    <xf numFmtId="0" fontId="6" fillId="0" borderId="12" xfId="0" applyFont="1" applyFill="1" applyBorder="1" applyAlignment="1">
      <alignment horizontal="right" vertical="center" wrapText="1"/>
    </xf>
    <xf numFmtId="164" fontId="6" fillId="0" borderId="0" xfId="0" applyNumberFormat="1" applyFont="1" applyBorder="1" applyAlignment="1">
      <alignment horizontal="center" vertical="center"/>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4"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5" xfId="0" applyFont="1" applyFill="1" applyBorder="1" applyAlignment="1">
      <alignment vertical="center"/>
    </xf>
    <xf numFmtId="0" fontId="6" fillId="0" borderId="30" xfId="0" applyFont="1" applyFill="1" applyBorder="1" applyAlignment="1">
      <alignment vertical="center"/>
    </xf>
    <xf numFmtId="0" fontId="0" fillId="4" borderId="0" xfId="0" applyFill="1"/>
    <xf numFmtId="3" fontId="6" fillId="0" borderId="1" xfId="0" applyNumberFormat="1" applyFont="1" applyBorder="1" applyAlignment="1">
      <alignment horizontal="center" vertical="center"/>
    </xf>
    <xf numFmtId="2" fontId="6" fillId="0" borderId="21" xfId="2" applyNumberFormat="1" applyFont="1" applyBorder="1" applyAlignment="1">
      <alignment horizontal="center" vertical="center"/>
    </xf>
    <xf numFmtId="14" fontId="6" fillId="4" borderId="21" xfId="0" applyNumberFormat="1" applyFont="1" applyFill="1" applyBorder="1" applyAlignment="1">
      <alignment vertical="center" wrapText="1"/>
    </xf>
    <xf numFmtId="164" fontId="6" fillId="4" borderId="1" xfId="0" applyNumberFormat="1" applyFont="1" applyFill="1" applyBorder="1" applyAlignment="1">
      <alignment horizontal="right" vertical="center" wrapText="1"/>
    </xf>
    <xf numFmtId="0" fontId="6" fillId="4" borderId="27" xfId="0" applyFont="1" applyFill="1" applyBorder="1" applyAlignment="1">
      <alignment vertical="center" wrapText="1"/>
    </xf>
    <xf numFmtId="14" fontId="6" fillId="4" borderId="27" xfId="0" applyNumberFormat="1" applyFont="1" applyFill="1" applyBorder="1" applyAlignment="1">
      <alignment vertical="center" wrapText="1"/>
    </xf>
    <xf numFmtId="2" fontId="6" fillId="4" borderId="1" xfId="0" applyNumberFormat="1" applyFont="1" applyFill="1" applyBorder="1" applyAlignment="1">
      <alignment horizontal="right" vertical="center" wrapText="1"/>
    </xf>
    <xf numFmtId="2" fontId="8" fillId="0" borderId="17" xfId="0" applyNumberFormat="1" applyFont="1" applyBorder="1" applyAlignment="1">
      <alignment vertical="center"/>
    </xf>
    <xf numFmtId="0" fontId="16" fillId="2" borderId="1" xfId="1" applyFont="1" applyFill="1" applyBorder="1" applyAlignment="1">
      <alignment horizontal="center" vertical="center"/>
    </xf>
    <xf numFmtId="0" fontId="16" fillId="2" borderId="1" xfId="1" applyFont="1" applyFill="1" applyBorder="1" applyAlignment="1">
      <alignment horizontal="center" vertical="center" wrapText="1"/>
    </xf>
    <xf numFmtId="0" fontId="21" fillId="0" borderId="0" xfId="0" applyFont="1" applyAlignment="1">
      <alignment vertical="center"/>
    </xf>
    <xf numFmtId="0" fontId="2" fillId="0" borderId="0" xfId="0" applyFont="1" applyAlignment="1">
      <alignment vertical="center"/>
    </xf>
    <xf numFmtId="0" fontId="6" fillId="4" borderId="39" xfId="0" applyFont="1" applyFill="1" applyBorder="1" applyAlignment="1">
      <alignment horizontal="right" vertical="center" wrapText="1"/>
    </xf>
    <xf numFmtId="2" fontId="16" fillId="0" borderId="21" xfId="2" applyNumberFormat="1" applyFont="1" applyBorder="1" applyAlignment="1">
      <alignment horizontal="center" vertical="center"/>
    </xf>
    <xf numFmtId="164" fontId="6" fillId="0" borderId="39" xfId="0" applyNumberFormat="1" applyFont="1" applyFill="1" applyBorder="1" applyAlignment="1">
      <alignment horizontal="right" vertical="center" wrapText="1"/>
    </xf>
    <xf numFmtId="0" fontId="6" fillId="4" borderId="39" xfId="0" applyFont="1" applyFill="1" applyBorder="1" applyAlignment="1">
      <alignment vertical="center" wrapText="1"/>
    </xf>
    <xf numFmtId="164" fontId="6" fillId="0" borderId="39" xfId="0" applyNumberFormat="1" applyFont="1" applyBorder="1" applyAlignment="1">
      <alignment horizontal="right" vertical="center" wrapText="1"/>
    </xf>
    <xf numFmtId="0" fontId="6" fillId="0" borderId="39" xfId="0" applyFont="1" applyBorder="1" applyAlignment="1">
      <alignment vertical="center" wrapText="1"/>
    </xf>
    <xf numFmtId="164" fontId="15" fillId="0" borderId="39" xfId="0" applyNumberFormat="1" applyFont="1" applyBorder="1" applyAlignment="1">
      <alignment horizontal="right" vertical="center" wrapText="1"/>
    </xf>
    <xf numFmtId="3" fontId="6" fillId="0" borderId="1" xfId="0" applyNumberFormat="1" applyFont="1" applyBorder="1" applyAlignment="1">
      <alignment horizontal="center" vertical="center"/>
    </xf>
    <xf numFmtId="3" fontId="6" fillId="0" borderId="39" xfId="0" applyNumberFormat="1" applyFont="1" applyBorder="1" applyAlignment="1">
      <alignment horizontal="center" vertical="center"/>
    </xf>
    <xf numFmtId="164" fontId="6" fillId="0" borderId="39" xfId="0" applyNumberFormat="1" applyFont="1" applyBorder="1" applyAlignment="1">
      <alignment horizontal="center" vertical="center"/>
    </xf>
    <xf numFmtId="4" fontId="17" fillId="0" borderId="39" xfId="0" applyNumberFormat="1" applyFont="1" applyBorder="1" applyAlignment="1">
      <alignment horizontal="center" vertical="center"/>
    </xf>
    <xf numFmtId="0" fontId="6" fillId="4" borderId="12" xfId="0" applyFont="1" applyFill="1" applyBorder="1" applyAlignment="1">
      <alignment horizontal="right" vertical="center" wrapText="1"/>
    </xf>
    <xf numFmtId="0" fontId="6" fillId="4" borderId="40" xfId="0" applyFont="1" applyFill="1" applyBorder="1" applyAlignment="1">
      <alignment horizontal="right" vertical="center" wrapText="1"/>
    </xf>
    <xf numFmtId="3" fontId="0" fillId="0" borderId="0" xfId="0" applyNumberFormat="1" applyFont="1"/>
    <xf numFmtId="0" fontId="24" fillId="0" borderId="1" xfId="0" applyFont="1" applyFill="1" applyBorder="1" applyAlignment="1">
      <alignment vertical="center"/>
    </xf>
    <xf numFmtId="164" fontId="24" fillId="0" borderId="39" xfId="0" applyNumberFormat="1" applyFont="1" applyBorder="1" applyAlignment="1">
      <alignment horizontal="center" vertical="center"/>
    </xf>
    <xf numFmtId="164" fontId="24" fillId="0" borderId="39" xfId="0" applyNumberFormat="1" applyFont="1" applyFill="1" applyBorder="1" applyAlignment="1">
      <alignment horizontal="center" vertical="center"/>
    </xf>
    <xf numFmtId="164" fontId="24" fillId="0" borderId="43" xfId="0" applyNumberFormat="1" applyFont="1" applyFill="1" applyBorder="1" applyAlignment="1">
      <alignment horizontal="center" vertical="center"/>
    </xf>
    <xf numFmtId="0" fontId="24" fillId="0" borderId="34" xfId="0" applyFont="1" applyFill="1" applyBorder="1" applyAlignment="1">
      <alignment vertical="center"/>
    </xf>
    <xf numFmtId="164" fontId="24" fillId="0" borderId="1" xfId="0" applyNumberFormat="1" applyFont="1" applyBorder="1" applyAlignment="1">
      <alignment horizontal="center" vertical="center"/>
    </xf>
    <xf numFmtId="0" fontId="24" fillId="0" borderId="39" xfId="0" applyFont="1" applyFill="1" applyBorder="1" applyAlignment="1">
      <alignment vertical="center"/>
    </xf>
    <xf numFmtId="164" fontId="24" fillId="0" borderId="29" xfId="0" applyNumberFormat="1" applyFont="1" applyBorder="1" applyAlignment="1">
      <alignment horizontal="center" vertical="center"/>
    </xf>
    <xf numFmtId="0" fontId="24" fillId="0" borderId="28" xfId="0" applyFont="1" applyFill="1" applyBorder="1" applyAlignment="1">
      <alignment vertical="center"/>
    </xf>
    <xf numFmtId="164" fontId="24" fillId="0" borderId="28" xfId="0" applyNumberFormat="1" applyFont="1" applyBorder="1" applyAlignment="1">
      <alignment horizontal="center" vertical="center"/>
    </xf>
    <xf numFmtId="0" fontId="24" fillId="0" borderId="31" xfId="0" applyFont="1" applyFill="1" applyBorder="1" applyAlignment="1">
      <alignment vertical="center"/>
    </xf>
    <xf numFmtId="164" fontId="24" fillId="0" borderId="31" xfId="0" applyNumberFormat="1" applyFont="1" applyBorder="1" applyAlignment="1">
      <alignment horizontal="center" vertical="center"/>
    </xf>
    <xf numFmtId="0" fontId="24" fillId="0" borderId="32" xfId="0" applyFont="1" applyFill="1" applyBorder="1" applyAlignment="1">
      <alignment vertical="center"/>
    </xf>
    <xf numFmtId="164" fontId="24" fillId="0" borderId="34" xfId="0" applyNumberFormat="1" applyFont="1" applyBorder="1" applyAlignment="1">
      <alignment horizontal="center" vertical="center"/>
    </xf>
    <xf numFmtId="0" fontId="24" fillId="0" borderId="37" xfId="0" applyFont="1" applyFill="1" applyBorder="1" applyAlignment="1">
      <alignment vertical="center"/>
    </xf>
    <xf numFmtId="164" fontId="24" fillId="0" borderId="37" xfId="0" applyNumberFormat="1" applyFont="1" applyBorder="1" applyAlignment="1">
      <alignment horizontal="center" vertical="center"/>
    </xf>
    <xf numFmtId="164" fontId="24" fillId="0" borderId="32" xfId="0" applyNumberFormat="1" applyFont="1" applyBorder="1" applyAlignment="1">
      <alignment horizontal="center" vertical="center"/>
    </xf>
    <xf numFmtId="0" fontId="24" fillId="0" borderId="1" xfId="0" applyFont="1" applyFill="1" applyBorder="1" applyAlignment="1">
      <alignment horizontal="right" vertical="center"/>
    </xf>
    <xf numFmtId="164" fontId="24" fillId="0" borderId="25" xfId="0" applyNumberFormat="1" applyFont="1" applyBorder="1" applyAlignment="1">
      <alignment horizontal="center" vertical="center"/>
    </xf>
    <xf numFmtId="164" fontId="24" fillId="0" borderId="38"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39" xfId="0" applyFont="1" applyFill="1" applyBorder="1" applyAlignment="1">
      <alignment vertical="center"/>
    </xf>
    <xf numFmtId="0" fontId="24" fillId="0" borderId="40" xfId="0" applyFont="1" applyFill="1" applyBorder="1" applyAlignment="1">
      <alignment vertical="center"/>
    </xf>
    <xf numFmtId="0" fontId="15" fillId="0" borderId="39" xfId="0" applyFont="1" applyFill="1" applyBorder="1" applyAlignment="1">
      <alignment horizontal="right"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164" fontId="24" fillId="0" borderId="46"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 xfId="0" applyFont="1" applyFill="1" applyBorder="1" applyAlignment="1">
      <alignment horizontal="center" vertical="center"/>
    </xf>
    <xf numFmtId="166" fontId="6" fillId="0" borderId="2" xfId="0" applyNumberFormat="1" applyFont="1" applyBorder="1" applyAlignment="1">
      <alignment horizontal="center" vertical="center"/>
    </xf>
    <xf numFmtId="2" fontId="6" fillId="0" borderId="2" xfId="0" applyNumberFormat="1" applyFont="1" applyBorder="1" applyAlignment="1">
      <alignment horizontal="center" vertical="center"/>
    </xf>
    <xf numFmtId="0" fontId="6" fillId="0" borderId="2" xfId="0" applyFont="1" applyFill="1" applyBorder="1" applyAlignment="1">
      <alignment vertical="center"/>
    </xf>
    <xf numFmtId="164" fontId="6" fillId="0" borderId="2" xfId="0" applyNumberFormat="1" applyFont="1" applyBorder="1" applyAlignment="1">
      <alignment horizontal="center" vertical="center"/>
    </xf>
    <xf numFmtId="4" fontId="25" fillId="0" borderId="2" xfId="0" applyNumberFormat="1" applyFont="1" applyBorder="1" applyAlignment="1">
      <alignment horizontal="center" vertical="center"/>
    </xf>
    <xf numFmtId="164" fontId="24" fillId="0" borderId="51" xfId="0" applyNumberFormat="1" applyFont="1" applyFill="1" applyBorder="1" applyAlignment="1">
      <alignment horizontal="center" vertical="center"/>
    </xf>
    <xf numFmtId="0" fontId="6" fillId="0" borderId="51" xfId="0" applyFont="1" applyFill="1" applyBorder="1" applyAlignment="1">
      <alignment horizontal="right" vertical="center"/>
    </xf>
    <xf numFmtId="0" fontId="6" fillId="0" borderId="25" xfId="0" applyFont="1" applyFill="1" applyBorder="1" applyAlignment="1">
      <alignment horizontal="right" vertical="center"/>
    </xf>
    <xf numFmtId="0" fontId="29" fillId="0" borderId="0" xfId="0" applyFont="1" applyAlignment="1">
      <alignment vertical="center"/>
    </xf>
    <xf numFmtId="0" fontId="31" fillId="2" borderId="53" xfId="0" applyFont="1" applyFill="1" applyBorder="1" applyAlignment="1">
      <alignment horizontal="center" vertical="center"/>
    </xf>
    <xf numFmtId="0" fontId="31" fillId="2" borderId="53" xfId="0" applyFont="1" applyFill="1" applyBorder="1" applyAlignment="1">
      <alignment horizontal="center" vertical="center" wrapText="1"/>
    </xf>
    <xf numFmtId="0" fontId="30" fillId="0" borderId="53" xfId="2" applyFont="1" applyFill="1" applyBorder="1" applyAlignment="1">
      <alignment horizontal="right" vertical="center"/>
    </xf>
    <xf numFmtId="0" fontId="30" fillId="0" borderId="53" xfId="2" applyFont="1" applyFill="1" applyBorder="1" applyAlignment="1">
      <alignment horizontal="left" vertical="center"/>
    </xf>
    <xf numFmtId="3" fontId="30" fillId="0" borderId="57" xfId="2" applyNumberFormat="1" applyFont="1" applyFill="1" applyBorder="1" applyAlignment="1">
      <alignment horizontal="center" vertical="center"/>
    </xf>
    <xf numFmtId="0" fontId="32" fillId="0" borderId="0" xfId="0" applyFont="1"/>
    <xf numFmtId="0" fontId="30" fillId="2" borderId="53" xfId="0" applyFont="1" applyFill="1" applyBorder="1" applyAlignment="1">
      <alignment horizontal="center" vertical="center"/>
    </xf>
    <xf numFmtId="0" fontId="30" fillId="2" borderId="53" xfId="0" applyFont="1" applyFill="1" applyBorder="1" applyAlignment="1">
      <alignment horizontal="center" vertical="center" wrapText="1"/>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0" fontId="16" fillId="0" borderId="5" xfId="0" applyFont="1" applyFill="1" applyBorder="1" applyAlignment="1">
      <alignment horizontal="center" vertical="center"/>
    </xf>
    <xf numFmtId="0" fontId="16" fillId="0" borderId="22" xfId="0" applyFont="1" applyFill="1" applyBorder="1" applyAlignment="1">
      <alignment horizontal="center" vertical="center"/>
    </xf>
    <xf numFmtId="2" fontId="0" fillId="0" borderId="23" xfId="0" applyNumberFormat="1" applyBorder="1" applyAlignment="1">
      <alignment horizontal="center"/>
    </xf>
    <xf numFmtId="2" fontId="0" fillId="0" borderId="6" xfId="0" applyNumberFormat="1" applyBorder="1" applyAlignment="1">
      <alignment horizontal="center"/>
    </xf>
    <xf numFmtId="2" fontId="0" fillId="0" borderId="22" xfId="0" applyNumberFormat="1" applyBorder="1" applyAlignment="1">
      <alignment horizontal="center"/>
    </xf>
    <xf numFmtId="0" fontId="18" fillId="5" borderId="11" xfId="0" applyFont="1" applyFill="1" applyBorder="1" applyAlignment="1">
      <alignment horizontal="center" vertical="center"/>
    </xf>
    <xf numFmtId="2" fontId="3" fillId="0" borderId="23" xfId="0" applyNumberFormat="1" applyFont="1" applyBorder="1" applyAlignment="1">
      <alignment horizontal="center" vertical="center"/>
    </xf>
    <xf numFmtId="2" fontId="3" fillId="0" borderId="22" xfId="0" applyNumberFormat="1" applyFont="1" applyBorder="1" applyAlignment="1">
      <alignment horizontal="center" vertical="center"/>
    </xf>
    <xf numFmtId="2" fontId="0" fillId="0" borderId="5" xfId="0" applyNumberFormat="1" applyBorder="1" applyAlignment="1">
      <alignment horizontal="center"/>
    </xf>
    <xf numFmtId="0" fontId="9" fillId="0" borderId="23" xfId="0" applyFont="1" applyFill="1" applyBorder="1" applyAlignment="1">
      <alignment horizontal="center" vertical="center"/>
    </xf>
    <xf numFmtId="0" fontId="9" fillId="0" borderId="22" xfId="0" applyFont="1" applyFill="1" applyBorder="1" applyAlignment="1">
      <alignment horizontal="center" vertical="center"/>
    </xf>
    <xf numFmtId="2" fontId="3" fillId="0" borderId="35" xfId="0" applyNumberFormat="1" applyFont="1" applyBorder="1" applyAlignment="1">
      <alignment horizontal="center" vertical="center"/>
    </xf>
    <xf numFmtId="2" fontId="3" fillId="0" borderId="11" xfId="0" applyNumberFormat="1" applyFont="1" applyBorder="1" applyAlignment="1">
      <alignment horizontal="center" vertical="center"/>
    </xf>
    <xf numFmtId="2" fontId="3" fillId="0" borderId="36" xfId="0" applyNumberFormat="1" applyFont="1" applyBorder="1" applyAlignment="1">
      <alignment horizontal="center" vertical="center"/>
    </xf>
    <xf numFmtId="164" fontId="15" fillId="0" borderId="5" xfId="0" applyNumberFormat="1" applyFont="1" applyBorder="1" applyAlignment="1">
      <alignment horizontal="right" vertical="center" wrapText="1"/>
    </xf>
    <xf numFmtId="164" fontId="15" fillId="0" borderId="6" xfId="0" applyNumberFormat="1" applyFont="1" applyBorder="1" applyAlignment="1">
      <alignment horizontal="right" vertical="center" wrapText="1"/>
    </xf>
    <xf numFmtId="164" fontId="15" fillId="0" borderId="19" xfId="0" applyNumberFormat="1" applyFont="1" applyBorder="1" applyAlignment="1">
      <alignment horizontal="right" vertical="center" wrapText="1"/>
    </xf>
    <xf numFmtId="3" fontId="6" fillId="0" borderId="47" xfId="0" applyNumberFormat="1" applyFont="1" applyBorder="1" applyAlignment="1">
      <alignment horizontal="center" vertical="center"/>
    </xf>
    <xf numFmtId="3" fontId="6" fillId="0" borderId="48" xfId="0" applyNumberFormat="1" applyFont="1" applyBorder="1" applyAlignment="1">
      <alignment horizontal="center" vertical="center"/>
    </xf>
    <xf numFmtId="3" fontId="6" fillId="0" borderId="49" xfId="0" applyNumberFormat="1" applyFont="1" applyBorder="1" applyAlignment="1">
      <alignment horizontal="center" vertical="center"/>
    </xf>
    <xf numFmtId="0" fontId="6" fillId="0" borderId="44" xfId="0" applyFont="1" applyFill="1" applyBorder="1" applyAlignment="1">
      <alignment horizontal="right" vertical="center"/>
    </xf>
    <xf numFmtId="0" fontId="6" fillId="0" borderId="45" xfId="0" applyFont="1" applyFill="1" applyBorder="1" applyAlignment="1">
      <alignment horizontal="right" vertical="center"/>
    </xf>
    <xf numFmtId="0" fontId="6" fillId="0" borderId="46" xfId="0" applyFont="1" applyFill="1" applyBorder="1" applyAlignment="1">
      <alignment horizontal="right" vertical="center"/>
    </xf>
    <xf numFmtId="164" fontId="15" fillId="0" borderId="40" xfId="0" applyNumberFormat="1" applyFont="1" applyBorder="1" applyAlignment="1">
      <alignment horizontal="right" vertical="center" wrapText="1"/>
    </xf>
    <xf numFmtId="164" fontId="15" fillId="0" borderId="41" xfId="0" applyNumberFormat="1" applyFont="1" applyBorder="1" applyAlignment="1">
      <alignment horizontal="right" vertical="center" wrapText="1"/>
    </xf>
    <xf numFmtId="164" fontId="15" fillId="0" borderId="42" xfId="0" applyNumberFormat="1" applyFont="1" applyBorder="1" applyAlignment="1">
      <alignment horizontal="right" vertical="center" wrapText="1"/>
    </xf>
    <xf numFmtId="0" fontId="6" fillId="0" borderId="1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3" xfId="0" applyFont="1" applyFill="1" applyBorder="1" applyAlignment="1">
      <alignment horizontal="center" vertical="center"/>
    </xf>
    <xf numFmtId="0" fontId="26" fillId="0" borderId="50" xfId="0" applyFont="1" applyBorder="1" applyAlignment="1">
      <alignment horizontal="right" vertical="center" wrapText="1"/>
    </xf>
    <xf numFmtId="0" fontId="26" fillId="0" borderId="45" xfId="0" applyFont="1" applyBorder="1" applyAlignment="1">
      <alignment horizontal="right" vertical="center" wrapText="1"/>
    </xf>
    <xf numFmtId="0" fontId="26" fillId="0" borderId="46" xfId="0" applyFont="1" applyBorder="1" applyAlignment="1">
      <alignment horizontal="right" vertical="center" wrapText="1"/>
    </xf>
    <xf numFmtId="0" fontId="26" fillId="0" borderId="44" xfId="0" applyFont="1" applyBorder="1" applyAlignment="1">
      <alignment horizontal="right" vertical="center" wrapText="1"/>
    </xf>
    <xf numFmtId="0" fontId="28" fillId="0" borderId="51" xfId="0" applyFont="1" applyBorder="1" applyAlignment="1">
      <alignment horizontal="right" vertical="center" wrapText="1"/>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5" fillId="0" borderId="15" xfId="0" applyNumberFormat="1" applyFont="1" applyBorder="1" applyAlignment="1">
      <alignment horizontal="center" vertical="center"/>
    </xf>
    <xf numFmtId="2" fontId="0" fillId="0" borderId="44" xfId="0" applyNumberFormat="1" applyBorder="1" applyAlignment="1">
      <alignment horizontal="center"/>
    </xf>
    <xf numFmtId="2" fontId="0" fillId="0" borderId="45" xfId="0" applyNumberFormat="1" applyBorder="1" applyAlignment="1">
      <alignment horizontal="center"/>
    </xf>
    <xf numFmtId="2" fontId="0" fillId="0" borderId="46" xfId="0" applyNumberFormat="1" applyBorder="1" applyAlignment="1">
      <alignment horizontal="center"/>
    </xf>
    <xf numFmtId="3" fontId="13" fillId="0" borderId="13" xfId="0" applyNumberFormat="1" applyFont="1" applyBorder="1" applyAlignment="1">
      <alignment horizontal="right" vertical="center"/>
    </xf>
    <xf numFmtId="0" fontId="13" fillId="0" borderId="14" xfId="0" applyFont="1" applyBorder="1" applyAlignment="1">
      <alignment horizontal="right" vertical="center"/>
    </xf>
    <xf numFmtId="0" fontId="13" fillId="0" borderId="15" xfId="0" applyFont="1" applyBorder="1" applyAlignment="1">
      <alignment horizontal="right" vertical="center"/>
    </xf>
    <xf numFmtId="3" fontId="13" fillId="0" borderId="14" xfId="0" applyNumberFormat="1" applyFont="1" applyBorder="1" applyAlignment="1">
      <alignment horizontal="right" vertical="center"/>
    </xf>
    <xf numFmtId="3" fontId="13" fillId="0" borderId="15" xfId="0" applyNumberFormat="1" applyFont="1" applyBorder="1" applyAlignment="1">
      <alignment horizontal="right" vertical="center"/>
    </xf>
    <xf numFmtId="0" fontId="13" fillId="0" borderId="13" xfId="0" applyFont="1" applyBorder="1" applyAlignment="1">
      <alignment horizontal="right" vertical="center"/>
    </xf>
    <xf numFmtId="4" fontId="27" fillId="0" borderId="13" xfId="0" applyNumberFormat="1" applyFont="1" applyBorder="1" applyAlignment="1">
      <alignment horizontal="right" vertical="center"/>
    </xf>
    <xf numFmtId="4" fontId="27" fillId="0" borderId="15" xfId="0" applyNumberFormat="1" applyFont="1" applyBorder="1" applyAlignment="1">
      <alignment horizontal="right" vertical="center"/>
    </xf>
    <xf numFmtId="2" fontId="5" fillId="0" borderId="9" xfId="0" applyNumberFormat="1" applyFont="1" applyBorder="1" applyAlignment="1">
      <alignment horizontal="center" vertical="center"/>
    </xf>
    <xf numFmtId="2" fontId="5" fillId="0" borderId="10" xfId="0" applyNumberFormat="1" applyFont="1" applyBorder="1" applyAlignment="1">
      <alignment horizontal="center" vertical="center"/>
    </xf>
    <xf numFmtId="3" fontId="6" fillId="0" borderId="2" xfId="0" applyNumberFormat="1" applyFont="1" applyBorder="1" applyAlignment="1">
      <alignment horizontal="center" vertical="center"/>
    </xf>
    <xf numFmtId="0" fontId="2" fillId="0" borderId="4" xfId="0" applyFont="1" applyBorder="1" applyAlignment="1">
      <alignment horizontal="center" vertical="center"/>
    </xf>
    <xf numFmtId="0" fontId="7" fillId="0" borderId="23" xfId="0" applyFont="1" applyBorder="1" applyAlignment="1">
      <alignment horizontal="center" vertical="center"/>
    </xf>
    <xf numFmtId="0" fontId="7" fillId="0" borderId="6" xfId="0" applyFont="1" applyBorder="1" applyAlignment="1">
      <alignment horizontal="center" vertical="center"/>
    </xf>
    <xf numFmtId="0" fontId="7" fillId="0" borderId="22" xfId="0" applyFont="1" applyBorder="1" applyAlignment="1">
      <alignment horizontal="center" vertical="center"/>
    </xf>
    <xf numFmtId="0" fontId="2" fillId="0" borderId="2" xfId="0" applyFont="1" applyBorder="1" applyAlignment="1">
      <alignment horizontal="center" vertical="center"/>
    </xf>
    <xf numFmtId="2" fontId="19" fillId="4" borderId="11" xfId="0" applyNumberFormat="1" applyFont="1" applyFill="1" applyBorder="1" applyAlignment="1">
      <alignment horizontal="center" vertical="center"/>
    </xf>
    <xf numFmtId="2" fontId="20" fillId="4" borderId="11" xfId="0" applyNumberFormat="1" applyFont="1" applyFill="1" applyBorder="1" applyAlignment="1">
      <alignment horizontal="center" vertical="center"/>
    </xf>
    <xf numFmtId="3" fontId="6" fillId="0" borderId="1" xfId="0" applyNumberFormat="1"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30" fillId="0" borderId="58" xfId="2" applyFont="1" applyFill="1" applyBorder="1" applyAlignment="1">
      <alignment horizontal="center" vertical="center"/>
    </xf>
    <xf numFmtId="0" fontId="30" fillId="0" borderId="59" xfId="2" applyFont="1" applyFill="1" applyBorder="1" applyAlignment="1">
      <alignment horizontal="center" vertical="center"/>
    </xf>
    <xf numFmtId="0" fontId="29" fillId="0" borderId="0" xfId="0" applyFont="1" applyAlignment="1">
      <alignment horizontal="right" vertical="center"/>
    </xf>
    <xf numFmtId="0" fontId="30" fillId="0" borderId="0" xfId="0" applyFont="1" applyAlignment="1">
      <alignment horizontal="right" vertical="center"/>
    </xf>
    <xf numFmtId="0" fontId="29" fillId="0" borderId="52" xfId="0" applyFont="1" applyBorder="1" applyAlignment="1">
      <alignment horizontal="right" vertical="center"/>
    </xf>
    <xf numFmtId="0" fontId="30" fillId="0" borderId="54" xfId="0" applyFont="1" applyBorder="1" applyAlignment="1">
      <alignment horizontal="center" vertical="center"/>
    </xf>
    <xf numFmtId="0" fontId="30" fillId="0" borderId="55" xfId="0" applyFont="1" applyBorder="1" applyAlignment="1">
      <alignment horizontal="center" vertical="center"/>
    </xf>
    <xf numFmtId="0" fontId="30" fillId="0" borderId="56" xfId="0" applyFont="1" applyBorder="1" applyAlignment="1">
      <alignment horizontal="center" vertical="center"/>
    </xf>
    <xf numFmtId="0" fontId="30" fillId="0" borderId="58" xfId="0" applyFont="1" applyFill="1" applyBorder="1" applyAlignment="1">
      <alignment horizontal="center" vertical="center"/>
    </xf>
    <xf numFmtId="0" fontId="30" fillId="0" borderId="59" xfId="0" applyFont="1" applyFill="1" applyBorder="1" applyAlignment="1">
      <alignment horizontal="center" vertical="center"/>
    </xf>
    <xf numFmtId="2" fontId="23" fillId="0" borderId="40" xfId="0" applyNumberFormat="1" applyFont="1" applyBorder="1" applyAlignment="1">
      <alignment horizontal="center" vertical="center"/>
    </xf>
    <xf numFmtId="2" fontId="23" fillId="0" borderId="41" xfId="0" applyNumberFormat="1" applyFont="1" applyBorder="1" applyAlignment="1">
      <alignment horizontal="center" vertical="center"/>
    </xf>
    <xf numFmtId="2" fontId="23" fillId="0" borderId="42" xfId="0" applyNumberFormat="1" applyFont="1" applyBorder="1" applyAlignment="1">
      <alignment horizontal="center" vertical="center"/>
    </xf>
    <xf numFmtId="0" fontId="3" fillId="0" borderId="4" xfId="0" applyFont="1" applyBorder="1" applyAlignment="1">
      <alignment horizontal="center" vertical="center"/>
    </xf>
    <xf numFmtId="0" fontId="23" fillId="0" borderId="1" xfId="0" applyFont="1" applyBorder="1" applyAlignment="1">
      <alignment horizontal="center" vertical="center"/>
    </xf>
    <xf numFmtId="0" fontId="3" fillId="0" borderId="41" xfId="0" applyFont="1" applyBorder="1" applyAlignment="1">
      <alignment horizontal="center" vertical="center"/>
    </xf>
    <xf numFmtId="2" fontId="9" fillId="0" borderId="9" xfId="2" applyNumberFormat="1" applyFont="1" applyBorder="1" applyAlignment="1">
      <alignment horizontal="center" vertical="center"/>
    </xf>
    <xf numFmtId="165" fontId="13" fillId="3" borderId="26" xfId="2" applyNumberFormat="1" applyFont="1" applyFill="1" applyBorder="1" applyAlignment="1">
      <alignment horizontal="right" vertical="center"/>
    </xf>
    <xf numFmtId="165" fontId="13" fillId="3" borderId="41" xfId="2" applyNumberFormat="1" applyFont="1" applyFill="1" applyBorder="1" applyAlignment="1">
      <alignment horizontal="right" vertical="center"/>
    </xf>
    <xf numFmtId="164" fontId="22"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1"/>
  <sheetViews>
    <sheetView rightToLeft="1" tabSelected="1" workbookViewId="0">
      <selection activeCell="Q52" sqref="Q52"/>
    </sheetView>
  </sheetViews>
  <sheetFormatPr defaultRowHeight="14.25" x14ac:dyDescent="0.2"/>
  <cols>
    <col min="1" max="1" width="1.125" customWidth="1"/>
    <col min="2" max="2" width="18.25" customWidth="1"/>
    <col min="3" max="5" width="7.25" customWidth="1"/>
    <col min="6" max="6" width="7" customWidth="1"/>
    <col min="7" max="7" width="7.125" customWidth="1"/>
    <col min="8" max="8" width="8.75" customWidth="1"/>
    <col min="9" max="9" width="7" customWidth="1"/>
    <col min="10" max="10" width="7.25" customWidth="1"/>
    <col min="11" max="11" width="6.625" customWidth="1"/>
    <col min="12" max="12" width="7.5" customWidth="1"/>
    <col min="13" max="13" width="15.375" customWidth="1"/>
    <col min="14" max="14" width="15.125" customWidth="1"/>
  </cols>
  <sheetData>
    <row r="1" spans="2:14" s="3" customFormat="1" ht="39.950000000000003" customHeight="1" x14ac:dyDescent="0.2">
      <c r="B1" s="158" t="s">
        <v>0</v>
      </c>
      <c r="C1" s="159"/>
      <c r="D1" s="160"/>
      <c r="E1" s="2"/>
      <c r="F1" s="2"/>
      <c r="G1" s="2"/>
      <c r="H1" s="2"/>
      <c r="I1" s="2"/>
      <c r="J1" s="2"/>
      <c r="K1" s="2"/>
      <c r="L1" s="2"/>
      <c r="M1" s="2"/>
    </row>
    <row r="2" spans="2:14" ht="41.25" customHeight="1" x14ac:dyDescent="0.2">
      <c r="B2" s="56" t="s">
        <v>282</v>
      </c>
      <c r="C2" s="56"/>
      <c r="D2" s="56"/>
      <c r="E2" s="2"/>
      <c r="F2" s="2"/>
      <c r="G2" s="2"/>
      <c r="H2" s="2"/>
      <c r="I2" s="2"/>
      <c r="J2" s="2"/>
      <c r="K2" s="2"/>
      <c r="L2" s="2"/>
      <c r="M2" s="2"/>
      <c r="N2" s="3"/>
    </row>
    <row r="3" spans="2:14" ht="39.75" customHeight="1" x14ac:dyDescent="0.3">
      <c r="B3" s="28" t="s">
        <v>1</v>
      </c>
      <c r="C3" s="164">
        <v>262021502.79999998</v>
      </c>
      <c r="D3" s="167"/>
      <c r="E3" s="168"/>
      <c r="F3" s="2"/>
      <c r="G3" s="2"/>
      <c r="H3" s="2"/>
      <c r="I3" s="2"/>
      <c r="J3" s="4"/>
      <c r="K3" s="1" t="s">
        <v>7</v>
      </c>
      <c r="L3" s="2"/>
      <c r="M3" s="2"/>
      <c r="N3" s="39">
        <v>19</v>
      </c>
    </row>
    <row r="4" spans="2:14" ht="33" customHeight="1" x14ac:dyDescent="0.3">
      <c r="B4" s="29" t="s">
        <v>2</v>
      </c>
      <c r="C4" s="164">
        <v>412312354</v>
      </c>
      <c r="D4" s="167"/>
      <c r="E4" s="168"/>
      <c r="F4" s="2"/>
      <c r="G4" s="2"/>
      <c r="H4" s="2"/>
      <c r="I4" s="2"/>
      <c r="J4" s="4"/>
      <c r="K4" s="1" t="s">
        <v>8</v>
      </c>
      <c r="L4" s="2"/>
      <c r="M4" s="2"/>
      <c r="N4" s="39">
        <v>0</v>
      </c>
    </row>
    <row r="5" spans="2:14" ht="36.75" customHeight="1" x14ac:dyDescent="0.3">
      <c r="B5" s="29" t="s">
        <v>3</v>
      </c>
      <c r="C5" s="164">
        <v>292</v>
      </c>
      <c r="D5" s="165"/>
      <c r="E5" s="166"/>
      <c r="F5" s="2"/>
      <c r="G5" s="2"/>
      <c r="H5" s="2"/>
      <c r="I5" s="2"/>
      <c r="J5" s="4"/>
      <c r="K5" s="1" t="s">
        <v>9</v>
      </c>
      <c r="L5" s="2"/>
      <c r="M5" s="2"/>
      <c r="N5" s="40">
        <v>6</v>
      </c>
    </row>
    <row r="6" spans="2:14" ht="39" customHeight="1" x14ac:dyDescent="0.3">
      <c r="B6" s="29" t="s">
        <v>4</v>
      </c>
      <c r="C6" s="169">
        <v>515.24</v>
      </c>
      <c r="D6" s="165"/>
      <c r="E6" s="166"/>
      <c r="F6" s="2"/>
      <c r="G6" s="2"/>
      <c r="H6" s="2"/>
      <c r="I6" s="2"/>
      <c r="J6" s="4"/>
      <c r="K6" s="1" t="s">
        <v>10</v>
      </c>
      <c r="L6" s="2"/>
      <c r="M6" s="2"/>
      <c r="N6" s="40">
        <v>1</v>
      </c>
    </row>
    <row r="7" spans="2:14" ht="43.5" customHeight="1" x14ac:dyDescent="0.3">
      <c r="B7" s="29" t="s">
        <v>5</v>
      </c>
      <c r="C7" s="170">
        <v>-0.75</v>
      </c>
      <c r="D7" s="171"/>
      <c r="E7" s="32"/>
      <c r="F7" s="2"/>
      <c r="G7" s="2"/>
      <c r="H7" s="2"/>
      <c r="I7" s="2"/>
      <c r="J7" s="4"/>
      <c r="K7" s="1" t="s">
        <v>11</v>
      </c>
      <c r="L7" s="2"/>
      <c r="M7" s="2"/>
      <c r="N7" s="39">
        <v>34</v>
      </c>
    </row>
    <row r="8" spans="2:14" ht="36.75" customHeight="1" x14ac:dyDescent="0.3">
      <c r="B8" s="30" t="s">
        <v>6</v>
      </c>
      <c r="C8" s="16">
        <v>104</v>
      </c>
      <c r="D8" s="33"/>
      <c r="E8" s="34"/>
      <c r="F8" s="6"/>
      <c r="G8" s="6"/>
      <c r="H8" s="6"/>
      <c r="I8" s="6"/>
      <c r="J8" s="4"/>
      <c r="K8" s="5" t="s">
        <v>12</v>
      </c>
      <c r="L8" s="6"/>
      <c r="M8" s="6"/>
      <c r="N8" s="41">
        <v>49</v>
      </c>
    </row>
    <row r="9" spans="2:14" ht="31.5" customHeight="1" x14ac:dyDescent="0.2">
      <c r="B9" s="172" t="s">
        <v>283</v>
      </c>
      <c r="C9" s="172"/>
      <c r="D9" s="172"/>
      <c r="E9" s="172"/>
      <c r="F9" s="172"/>
      <c r="G9" s="172"/>
      <c r="H9" s="172"/>
      <c r="I9" s="172"/>
      <c r="J9" s="172"/>
      <c r="K9" s="172"/>
      <c r="L9" s="172"/>
      <c r="M9" s="172"/>
      <c r="N9" s="173"/>
    </row>
    <row r="10" spans="2:14" ht="48" customHeight="1" x14ac:dyDescent="0.2">
      <c r="B10" s="57" t="s">
        <v>13</v>
      </c>
      <c r="C10" s="58" t="s">
        <v>14</v>
      </c>
      <c r="D10" s="58" t="s">
        <v>15</v>
      </c>
      <c r="E10" s="58" t="s">
        <v>16</v>
      </c>
      <c r="F10" s="58" t="s">
        <v>17</v>
      </c>
      <c r="G10" s="58" t="s">
        <v>18</v>
      </c>
      <c r="H10" s="58" t="s">
        <v>19</v>
      </c>
      <c r="I10" s="58" t="s">
        <v>20</v>
      </c>
      <c r="J10" s="58" t="s">
        <v>21</v>
      </c>
      <c r="K10" s="58" t="s">
        <v>22</v>
      </c>
      <c r="L10" s="58" t="s">
        <v>3</v>
      </c>
      <c r="M10" s="58" t="s">
        <v>2</v>
      </c>
      <c r="N10" s="58" t="s">
        <v>1</v>
      </c>
    </row>
    <row r="11" spans="2:14" ht="21" customHeight="1" x14ac:dyDescent="0.2">
      <c r="B11" s="135" t="s">
        <v>23</v>
      </c>
      <c r="C11" s="136"/>
      <c r="D11" s="136"/>
      <c r="E11" s="136"/>
      <c r="F11" s="136"/>
      <c r="G11" s="136"/>
      <c r="H11" s="136"/>
      <c r="I11" s="136"/>
      <c r="J11" s="136"/>
      <c r="K11" s="136"/>
      <c r="L11" s="136"/>
      <c r="M11" s="136"/>
      <c r="N11" s="137"/>
    </row>
    <row r="12" spans="2:14" ht="26.1" customHeight="1" x14ac:dyDescent="0.2">
      <c r="B12" s="8" t="s">
        <v>270</v>
      </c>
      <c r="C12" s="8" t="s">
        <v>271</v>
      </c>
      <c r="D12" s="9">
        <v>0.35</v>
      </c>
      <c r="E12" s="9">
        <v>0.35</v>
      </c>
      <c r="F12" s="9">
        <v>0.35</v>
      </c>
      <c r="G12" s="9">
        <v>0.35</v>
      </c>
      <c r="H12" s="9">
        <v>0.34</v>
      </c>
      <c r="I12" s="9">
        <v>0.35</v>
      </c>
      <c r="J12" s="9">
        <v>0.35</v>
      </c>
      <c r="K12" s="17">
        <v>0</v>
      </c>
      <c r="L12" s="102">
        <v>35</v>
      </c>
      <c r="M12" s="102">
        <v>115900000</v>
      </c>
      <c r="N12" s="102">
        <v>40565000</v>
      </c>
    </row>
    <row r="13" spans="2:14" ht="26.1" customHeight="1" x14ac:dyDescent="0.2">
      <c r="B13" s="8" t="s">
        <v>119</v>
      </c>
      <c r="C13" s="8" t="s">
        <v>116</v>
      </c>
      <c r="D13" s="9">
        <v>0.4</v>
      </c>
      <c r="E13" s="9">
        <v>0.42</v>
      </c>
      <c r="F13" s="9">
        <v>0.4</v>
      </c>
      <c r="G13" s="9">
        <v>0.42</v>
      </c>
      <c r="H13" s="9">
        <v>0.41</v>
      </c>
      <c r="I13" s="9">
        <v>0.41</v>
      </c>
      <c r="J13" s="9">
        <v>0.41</v>
      </c>
      <c r="K13" s="17">
        <v>0</v>
      </c>
      <c r="L13" s="102">
        <v>16</v>
      </c>
      <c r="M13" s="102">
        <v>17300000</v>
      </c>
      <c r="N13" s="102">
        <v>7262000</v>
      </c>
    </row>
    <row r="14" spans="2:14" ht="26.1" customHeight="1" x14ac:dyDescent="0.2">
      <c r="B14" s="97" t="s">
        <v>247</v>
      </c>
      <c r="C14" s="96" t="s">
        <v>248</v>
      </c>
      <c r="D14" s="9">
        <v>0.18</v>
      </c>
      <c r="E14" s="9">
        <v>0.18</v>
      </c>
      <c r="F14" s="9">
        <v>0.18</v>
      </c>
      <c r="G14" s="9">
        <v>0.18</v>
      </c>
      <c r="H14" s="9">
        <v>0.18</v>
      </c>
      <c r="I14" s="9">
        <v>0.18</v>
      </c>
      <c r="J14" s="9">
        <v>0.18</v>
      </c>
      <c r="K14" s="17">
        <v>0</v>
      </c>
      <c r="L14" s="102">
        <v>43</v>
      </c>
      <c r="M14" s="102">
        <v>146604254</v>
      </c>
      <c r="N14" s="102">
        <v>26388765.719999999</v>
      </c>
    </row>
    <row r="15" spans="2:14" ht="26.1" customHeight="1" x14ac:dyDescent="0.2">
      <c r="B15" s="7" t="s">
        <v>122</v>
      </c>
      <c r="C15" s="7" t="s">
        <v>123</v>
      </c>
      <c r="D15" s="9">
        <v>0.15</v>
      </c>
      <c r="E15" s="9">
        <v>0.15</v>
      </c>
      <c r="F15" s="9">
        <v>0.15</v>
      </c>
      <c r="G15" s="9">
        <v>0.15</v>
      </c>
      <c r="H15" s="9">
        <v>0.15</v>
      </c>
      <c r="I15" s="9">
        <v>0.15</v>
      </c>
      <c r="J15" s="9">
        <v>0.15</v>
      </c>
      <c r="K15" s="17">
        <v>0</v>
      </c>
      <c r="L15" s="102">
        <v>9</v>
      </c>
      <c r="M15" s="102">
        <v>50000000</v>
      </c>
      <c r="N15" s="102">
        <v>7500000</v>
      </c>
    </row>
    <row r="16" spans="2:14" ht="26.1" customHeight="1" x14ac:dyDescent="0.2">
      <c r="B16" s="8" t="s">
        <v>131</v>
      </c>
      <c r="C16" s="8" t="s">
        <v>132</v>
      </c>
      <c r="D16" s="9">
        <v>0.71</v>
      </c>
      <c r="E16" s="9">
        <v>0.71</v>
      </c>
      <c r="F16" s="9">
        <v>0.71</v>
      </c>
      <c r="G16" s="9">
        <v>0.71</v>
      </c>
      <c r="H16" s="9">
        <v>0.72</v>
      </c>
      <c r="I16" s="9">
        <v>0.71</v>
      </c>
      <c r="J16" s="9">
        <v>0.71</v>
      </c>
      <c r="K16" s="17">
        <v>0</v>
      </c>
      <c r="L16" s="102">
        <v>4</v>
      </c>
      <c r="M16" s="102">
        <v>2750000</v>
      </c>
      <c r="N16" s="102">
        <v>1952500</v>
      </c>
    </row>
    <row r="17" spans="2:14" ht="28.5" customHeight="1" x14ac:dyDescent="0.2">
      <c r="B17" s="124" t="s">
        <v>30</v>
      </c>
      <c r="C17" s="125"/>
      <c r="D17" s="161"/>
      <c r="E17" s="162"/>
      <c r="F17" s="162"/>
      <c r="G17" s="162"/>
      <c r="H17" s="162"/>
      <c r="I17" s="162"/>
      <c r="J17" s="162"/>
      <c r="K17" s="163"/>
      <c r="L17" s="42">
        <f>SUM(L12:L16)</f>
        <v>107</v>
      </c>
      <c r="M17" s="42">
        <f>SUM(M12:M16)</f>
        <v>332554254</v>
      </c>
      <c r="N17" s="42">
        <f>SUM(N12:N16)</f>
        <v>83668265.719999999</v>
      </c>
    </row>
    <row r="18" spans="2:14" ht="19.5" customHeight="1" x14ac:dyDescent="0.2">
      <c r="B18" s="130" t="s">
        <v>32</v>
      </c>
      <c r="C18" s="122"/>
      <c r="D18" s="122"/>
      <c r="E18" s="122"/>
      <c r="F18" s="122"/>
      <c r="G18" s="122"/>
      <c r="H18" s="122"/>
      <c r="I18" s="122"/>
      <c r="J18" s="122"/>
      <c r="K18" s="122"/>
      <c r="L18" s="122"/>
      <c r="M18" s="122"/>
      <c r="N18" s="131"/>
    </row>
    <row r="19" spans="2:14" ht="28.5" customHeight="1" x14ac:dyDescent="0.2">
      <c r="B19" s="79" t="s">
        <v>275</v>
      </c>
      <c r="C19" s="79" t="s">
        <v>276</v>
      </c>
      <c r="D19" s="9">
        <v>15.5</v>
      </c>
      <c r="E19" s="9">
        <v>15.5</v>
      </c>
      <c r="F19" s="9">
        <v>15.5</v>
      </c>
      <c r="G19" s="9">
        <v>15.5</v>
      </c>
      <c r="H19" s="9">
        <v>17</v>
      </c>
      <c r="I19" s="9">
        <v>15.5</v>
      </c>
      <c r="J19" s="9">
        <v>17</v>
      </c>
      <c r="K19" s="17">
        <v>-8.82</v>
      </c>
      <c r="L19" s="102">
        <v>1</v>
      </c>
      <c r="M19" s="102">
        <v>300000</v>
      </c>
      <c r="N19" s="102">
        <v>4650000</v>
      </c>
    </row>
    <row r="20" spans="2:14" ht="26.1" customHeight="1" x14ac:dyDescent="0.2">
      <c r="B20" s="31" t="s">
        <v>97</v>
      </c>
      <c r="C20" s="31" t="s">
        <v>98</v>
      </c>
      <c r="D20" s="9">
        <v>4.5</v>
      </c>
      <c r="E20" s="9">
        <v>4.6500000000000004</v>
      </c>
      <c r="F20" s="9">
        <v>4.45</v>
      </c>
      <c r="G20" s="9">
        <v>4.46</v>
      </c>
      <c r="H20" s="9">
        <v>4.5</v>
      </c>
      <c r="I20" s="9">
        <v>4.45</v>
      </c>
      <c r="J20" s="9">
        <v>4.5</v>
      </c>
      <c r="K20" s="17">
        <v>-1.1100000000000001</v>
      </c>
      <c r="L20" s="102">
        <v>15</v>
      </c>
      <c r="M20" s="102">
        <v>2935000</v>
      </c>
      <c r="N20" s="102">
        <v>13102000</v>
      </c>
    </row>
    <row r="21" spans="2:14" ht="26.1" customHeight="1" x14ac:dyDescent="0.2">
      <c r="B21" s="124" t="s">
        <v>33</v>
      </c>
      <c r="C21" s="125"/>
      <c r="D21" s="126"/>
      <c r="E21" s="127"/>
      <c r="F21" s="127"/>
      <c r="G21" s="127"/>
      <c r="H21" s="127"/>
      <c r="I21" s="127"/>
      <c r="J21" s="127"/>
      <c r="K21" s="128"/>
      <c r="L21" s="99">
        <f>SUM(L19:L20)</f>
        <v>16</v>
      </c>
      <c r="M21" s="99">
        <f>SUM(M19:M20)</f>
        <v>3235000</v>
      </c>
      <c r="N21" s="99">
        <f>SUM(N19:N20)</f>
        <v>17752000</v>
      </c>
    </row>
    <row r="22" spans="2:14" ht="20.25" customHeight="1" x14ac:dyDescent="0.2">
      <c r="B22" s="121" t="s">
        <v>34</v>
      </c>
      <c r="C22" s="122"/>
      <c r="D22" s="122"/>
      <c r="E22" s="122"/>
      <c r="F22" s="122"/>
      <c r="G22" s="122"/>
      <c r="H22" s="122"/>
      <c r="I22" s="122"/>
      <c r="J22" s="122"/>
      <c r="K22" s="122"/>
      <c r="L22" s="122"/>
      <c r="M22" s="122"/>
      <c r="N22" s="123"/>
    </row>
    <row r="23" spans="2:14" ht="26.1" customHeight="1" x14ac:dyDescent="0.2">
      <c r="B23" s="47" t="s">
        <v>107</v>
      </c>
      <c r="C23" s="47" t="s">
        <v>108</v>
      </c>
      <c r="D23" s="9">
        <v>3.59</v>
      </c>
      <c r="E23" s="9">
        <v>3.6</v>
      </c>
      <c r="F23" s="9">
        <v>3.39</v>
      </c>
      <c r="G23" s="9">
        <v>3.48</v>
      </c>
      <c r="H23" s="9">
        <v>3.48</v>
      </c>
      <c r="I23" s="9">
        <v>3.39</v>
      </c>
      <c r="J23" s="9">
        <v>3.5</v>
      </c>
      <c r="K23" s="17">
        <v>-3.14</v>
      </c>
      <c r="L23" s="102">
        <v>44</v>
      </c>
      <c r="M23" s="102">
        <v>6915635</v>
      </c>
      <c r="N23" s="102">
        <v>24082665.829999998</v>
      </c>
    </row>
    <row r="24" spans="2:14" ht="26.1" customHeight="1" x14ac:dyDescent="0.2">
      <c r="B24" s="46" t="s">
        <v>125</v>
      </c>
      <c r="C24" s="46" t="s">
        <v>126</v>
      </c>
      <c r="D24" s="9">
        <v>1.06</v>
      </c>
      <c r="E24" s="9">
        <v>1.06</v>
      </c>
      <c r="F24" s="9">
        <v>1.05</v>
      </c>
      <c r="G24" s="9">
        <v>1.05</v>
      </c>
      <c r="H24" s="9">
        <v>1.06</v>
      </c>
      <c r="I24" s="9">
        <v>1.05</v>
      </c>
      <c r="J24" s="9">
        <v>1.05</v>
      </c>
      <c r="K24" s="17">
        <v>0</v>
      </c>
      <c r="L24" s="102">
        <v>10</v>
      </c>
      <c r="M24" s="102">
        <v>49500000</v>
      </c>
      <c r="N24" s="102">
        <v>52140000</v>
      </c>
    </row>
    <row r="25" spans="2:14" ht="26.1" customHeight="1" x14ac:dyDescent="0.2">
      <c r="B25" s="46" t="s">
        <v>144</v>
      </c>
      <c r="C25" s="46" t="s">
        <v>145</v>
      </c>
      <c r="D25" s="9">
        <v>7.25</v>
      </c>
      <c r="E25" s="9">
        <v>7.25</v>
      </c>
      <c r="F25" s="9">
        <v>7.25</v>
      </c>
      <c r="G25" s="9">
        <v>7.25</v>
      </c>
      <c r="H25" s="9">
        <v>7.18</v>
      </c>
      <c r="I25" s="9">
        <v>7.25</v>
      </c>
      <c r="J25" s="9">
        <v>7.25</v>
      </c>
      <c r="K25" s="17">
        <v>0</v>
      </c>
      <c r="L25" s="102">
        <v>1</v>
      </c>
      <c r="M25" s="102">
        <v>105465</v>
      </c>
      <c r="N25" s="102">
        <v>764621.25</v>
      </c>
    </row>
    <row r="26" spans="2:14" ht="26.1" customHeight="1" x14ac:dyDescent="0.2">
      <c r="B26" s="46" t="s">
        <v>146</v>
      </c>
      <c r="C26" s="46" t="s">
        <v>147</v>
      </c>
      <c r="D26" s="9">
        <v>0.64</v>
      </c>
      <c r="E26" s="9">
        <v>0.64</v>
      </c>
      <c r="F26" s="9">
        <v>0.64</v>
      </c>
      <c r="G26" s="9">
        <v>0.64</v>
      </c>
      <c r="H26" s="9">
        <v>0.64</v>
      </c>
      <c r="I26" s="9">
        <v>0.64</v>
      </c>
      <c r="J26" s="9">
        <v>0.64</v>
      </c>
      <c r="K26" s="17">
        <v>0</v>
      </c>
      <c r="L26" s="102">
        <v>2</v>
      </c>
      <c r="M26" s="102">
        <v>500000</v>
      </c>
      <c r="N26" s="102">
        <v>320000</v>
      </c>
    </row>
    <row r="27" spans="2:14" ht="26.1" customHeight="1" x14ac:dyDescent="0.2">
      <c r="B27" s="124" t="s">
        <v>35</v>
      </c>
      <c r="C27" s="125"/>
      <c r="D27" s="126"/>
      <c r="E27" s="127"/>
      <c r="F27" s="127"/>
      <c r="G27" s="127"/>
      <c r="H27" s="127"/>
      <c r="I27" s="127"/>
      <c r="J27" s="127"/>
      <c r="K27" s="128"/>
      <c r="L27" s="45">
        <f>SUM(L23:L26)</f>
        <v>57</v>
      </c>
      <c r="M27" s="45">
        <f>SUM(M23:M26)</f>
        <v>57021100</v>
      </c>
      <c r="N27" s="45">
        <f>SUM(N23:N26)</f>
        <v>77307287.079999998</v>
      </c>
    </row>
    <row r="28" spans="2:14" ht="26.1" customHeight="1" x14ac:dyDescent="0.2">
      <c r="B28" s="121" t="s">
        <v>38</v>
      </c>
      <c r="C28" s="122"/>
      <c r="D28" s="122"/>
      <c r="E28" s="122"/>
      <c r="F28" s="122"/>
      <c r="G28" s="122"/>
      <c r="H28" s="122"/>
      <c r="I28" s="122"/>
      <c r="J28" s="122"/>
      <c r="K28" s="122"/>
      <c r="L28" s="122"/>
      <c r="M28" s="122"/>
      <c r="N28" s="123"/>
    </row>
    <row r="29" spans="2:14" ht="26.1" customHeight="1" x14ac:dyDescent="0.2">
      <c r="B29" s="81" t="s">
        <v>227</v>
      </c>
      <c r="C29" s="81" t="s">
        <v>228</v>
      </c>
      <c r="D29" s="9">
        <v>8.4</v>
      </c>
      <c r="E29" s="9">
        <v>8.4</v>
      </c>
      <c r="F29" s="9">
        <v>8.4</v>
      </c>
      <c r="G29" s="9">
        <v>8.4</v>
      </c>
      <c r="H29" s="9">
        <v>8.4</v>
      </c>
      <c r="I29" s="9">
        <v>8.4</v>
      </c>
      <c r="J29" s="9">
        <v>8.4</v>
      </c>
      <c r="K29" s="17">
        <v>0</v>
      </c>
      <c r="L29" s="102">
        <v>1</v>
      </c>
      <c r="M29" s="102">
        <v>15000</v>
      </c>
      <c r="N29" s="102">
        <v>126000</v>
      </c>
    </row>
    <row r="30" spans="2:14" ht="26.1" customHeight="1" x14ac:dyDescent="0.2">
      <c r="B30" s="46" t="s">
        <v>207</v>
      </c>
      <c r="C30" s="46" t="s">
        <v>193</v>
      </c>
      <c r="D30" s="9">
        <v>7</v>
      </c>
      <c r="E30" s="9">
        <v>7</v>
      </c>
      <c r="F30" s="9">
        <v>7</v>
      </c>
      <c r="G30" s="9">
        <v>7</v>
      </c>
      <c r="H30" s="9">
        <v>7</v>
      </c>
      <c r="I30" s="9">
        <v>7</v>
      </c>
      <c r="J30" s="9">
        <v>7</v>
      </c>
      <c r="K30" s="17">
        <v>0</v>
      </c>
      <c r="L30" s="102">
        <v>1</v>
      </c>
      <c r="M30" s="102">
        <v>100000</v>
      </c>
      <c r="N30" s="102">
        <v>700000</v>
      </c>
    </row>
    <row r="31" spans="2:14" ht="26.1" customHeight="1" x14ac:dyDescent="0.2">
      <c r="B31" s="124" t="s">
        <v>295</v>
      </c>
      <c r="C31" s="125"/>
      <c r="D31" s="126"/>
      <c r="E31" s="127"/>
      <c r="F31" s="127"/>
      <c r="G31" s="127"/>
      <c r="H31" s="127"/>
      <c r="I31" s="127"/>
      <c r="J31" s="127"/>
      <c r="K31" s="128"/>
      <c r="L31" s="102">
        <f>SUM(L29:L30)</f>
        <v>2</v>
      </c>
      <c r="M31" s="102">
        <f>SUM(M29:M30)</f>
        <v>115000</v>
      </c>
      <c r="N31" s="102">
        <f>SUM(N29:N30)</f>
        <v>826000</v>
      </c>
    </row>
    <row r="32" spans="2:14" ht="19.5" customHeight="1" x14ac:dyDescent="0.2">
      <c r="B32" s="130" t="s">
        <v>41</v>
      </c>
      <c r="C32" s="122"/>
      <c r="D32" s="122"/>
      <c r="E32" s="122"/>
      <c r="F32" s="122"/>
      <c r="G32" s="122"/>
      <c r="H32" s="122"/>
      <c r="I32" s="122"/>
      <c r="J32" s="122"/>
      <c r="K32" s="122"/>
      <c r="L32" s="122"/>
      <c r="M32" s="122"/>
      <c r="N32" s="131"/>
    </row>
    <row r="33" spans="2:14" ht="26.1" customHeight="1" x14ac:dyDescent="0.2">
      <c r="B33" s="10" t="s">
        <v>95</v>
      </c>
      <c r="C33" s="8" t="s">
        <v>96</v>
      </c>
      <c r="D33" s="9">
        <v>4.41</v>
      </c>
      <c r="E33" s="9">
        <v>4.41</v>
      </c>
      <c r="F33" s="9">
        <v>4.25</v>
      </c>
      <c r="G33" s="9">
        <v>4.3600000000000003</v>
      </c>
      <c r="H33" s="9">
        <v>4.4400000000000004</v>
      </c>
      <c r="I33" s="9">
        <v>4.25</v>
      </c>
      <c r="J33" s="9">
        <v>4.45</v>
      </c>
      <c r="K33" s="17">
        <v>-4.49</v>
      </c>
      <c r="L33" s="102">
        <v>43</v>
      </c>
      <c r="M33" s="102">
        <v>7100000</v>
      </c>
      <c r="N33" s="102">
        <v>30935000</v>
      </c>
    </row>
    <row r="34" spans="2:14" ht="26.1" customHeight="1" x14ac:dyDescent="0.2">
      <c r="B34" s="75" t="s">
        <v>99</v>
      </c>
      <c r="C34" s="75" t="s">
        <v>100</v>
      </c>
      <c r="D34" s="9">
        <v>8</v>
      </c>
      <c r="E34" s="9">
        <v>8</v>
      </c>
      <c r="F34" s="9">
        <v>8</v>
      </c>
      <c r="G34" s="9">
        <v>8</v>
      </c>
      <c r="H34" s="9">
        <v>8</v>
      </c>
      <c r="I34" s="9">
        <v>8</v>
      </c>
      <c r="J34" s="9">
        <v>8</v>
      </c>
      <c r="K34" s="17">
        <v>0</v>
      </c>
      <c r="L34" s="102">
        <v>1</v>
      </c>
      <c r="M34" s="102">
        <v>7000</v>
      </c>
      <c r="N34" s="102">
        <v>56000</v>
      </c>
    </row>
    <row r="35" spans="2:14" ht="26.1" customHeight="1" x14ac:dyDescent="0.2">
      <c r="B35" s="8" t="s">
        <v>148</v>
      </c>
      <c r="C35" s="8" t="s">
        <v>149</v>
      </c>
      <c r="D35" s="9">
        <v>4.9000000000000004</v>
      </c>
      <c r="E35" s="9">
        <v>5</v>
      </c>
      <c r="F35" s="9">
        <v>4.78</v>
      </c>
      <c r="G35" s="9">
        <v>4.92</v>
      </c>
      <c r="H35" s="9">
        <v>4.71</v>
      </c>
      <c r="I35" s="9">
        <v>4.8</v>
      </c>
      <c r="J35" s="9">
        <v>4.84</v>
      </c>
      <c r="K35" s="17">
        <v>-0.82644628099173278</v>
      </c>
      <c r="L35" s="102">
        <v>58</v>
      </c>
      <c r="M35" s="102">
        <v>8420000</v>
      </c>
      <c r="N35" s="102">
        <v>41463450</v>
      </c>
    </row>
    <row r="36" spans="2:14" ht="26.1" customHeight="1" x14ac:dyDescent="0.2">
      <c r="B36" s="46" t="s">
        <v>59</v>
      </c>
      <c r="C36" s="46" t="s">
        <v>60</v>
      </c>
      <c r="D36" s="9">
        <v>9.75</v>
      </c>
      <c r="E36" s="9">
        <v>9.75</v>
      </c>
      <c r="F36" s="9">
        <v>9.75</v>
      </c>
      <c r="G36" s="9">
        <v>9.75</v>
      </c>
      <c r="H36" s="9">
        <v>9.75</v>
      </c>
      <c r="I36" s="9">
        <v>9.75</v>
      </c>
      <c r="J36" s="9">
        <v>9.75</v>
      </c>
      <c r="K36" s="17">
        <v>0</v>
      </c>
      <c r="L36" s="102">
        <v>1</v>
      </c>
      <c r="M36" s="102">
        <v>900000</v>
      </c>
      <c r="N36" s="102">
        <v>8775000</v>
      </c>
    </row>
    <row r="37" spans="2:14" ht="26.1" customHeight="1" x14ac:dyDescent="0.2">
      <c r="B37" s="124" t="s">
        <v>124</v>
      </c>
      <c r="C37" s="125"/>
      <c r="D37" s="132"/>
      <c r="E37" s="127"/>
      <c r="F37" s="127"/>
      <c r="G37" s="127"/>
      <c r="H37" s="127"/>
      <c r="I37" s="127"/>
      <c r="J37" s="127"/>
      <c r="K37" s="128"/>
      <c r="L37" s="49">
        <f>SUM(L33:L36)</f>
        <v>103</v>
      </c>
      <c r="M37" s="49">
        <f>SUM(M33:M36)</f>
        <v>16427000</v>
      </c>
      <c r="N37" s="49">
        <f>SUM(N33:N36)</f>
        <v>81229450</v>
      </c>
    </row>
    <row r="38" spans="2:14" ht="26.1" customHeight="1" x14ac:dyDescent="0.2">
      <c r="B38" s="133" t="s">
        <v>42</v>
      </c>
      <c r="C38" s="134"/>
      <c r="D38" s="132"/>
      <c r="E38" s="127"/>
      <c r="F38" s="127"/>
      <c r="G38" s="127"/>
      <c r="H38" s="127"/>
      <c r="I38" s="127"/>
      <c r="J38" s="127"/>
      <c r="K38" s="128"/>
      <c r="L38" s="44">
        <f>L37+L31+L27+L21+L17</f>
        <v>285</v>
      </c>
      <c r="M38" s="102">
        <f t="shared" ref="M38:N38" si="0">M37+M31+M27+M21+M17</f>
        <v>409352354</v>
      </c>
      <c r="N38" s="102">
        <f t="shared" si="0"/>
        <v>260783002.79999998</v>
      </c>
    </row>
    <row r="39" spans="2:14" ht="24" customHeight="1" x14ac:dyDescent="0.2">
      <c r="B39" s="129" t="s">
        <v>84</v>
      </c>
      <c r="C39" s="129"/>
      <c r="D39" s="129"/>
      <c r="E39" s="129"/>
      <c r="F39" s="129"/>
      <c r="G39" s="129"/>
      <c r="H39" s="129"/>
      <c r="I39" s="129"/>
      <c r="J39" s="129"/>
      <c r="K39" s="129"/>
      <c r="L39" s="129"/>
      <c r="M39" s="129"/>
      <c r="N39" s="129"/>
    </row>
    <row r="40" spans="2:14" ht="42.75" customHeight="1" x14ac:dyDescent="0.2">
      <c r="B40" s="172" t="s">
        <v>284</v>
      </c>
      <c r="C40" s="172"/>
      <c r="D40" s="172"/>
      <c r="E40" s="172"/>
      <c r="F40" s="172"/>
      <c r="G40" s="172"/>
      <c r="H40" s="172"/>
      <c r="I40" s="172"/>
      <c r="J40" s="172"/>
      <c r="K40" s="172"/>
      <c r="L40" s="172"/>
      <c r="M40" s="172"/>
      <c r="N40" s="173"/>
    </row>
    <row r="41" spans="2:14" ht="58.5" customHeight="1" x14ac:dyDescent="0.2">
      <c r="B41" s="57" t="s">
        <v>13</v>
      </c>
      <c r="C41" s="58" t="s">
        <v>14</v>
      </c>
      <c r="D41" s="58" t="s">
        <v>15</v>
      </c>
      <c r="E41" s="58" t="s">
        <v>16</v>
      </c>
      <c r="F41" s="58" t="s">
        <v>17</v>
      </c>
      <c r="G41" s="58" t="s">
        <v>18</v>
      </c>
      <c r="H41" s="58" t="s">
        <v>19</v>
      </c>
      <c r="I41" s="58" t="s">
        <v>20</v>
      </c>
      <c r="J41" s="58" t="s">
        <v>21</v>
      </c>
      <c r="K41" s="58" t="s">
        <v>22</v>
      </c>
      <c r="L41" s="58" t="s">
        <v>3</v>
      </c>
      <c r="M41" s="58" t="s">
        <v>2</v>
      </c>
      <c r="N41" s="58" t="s">
        <v>1</v>
      </c>
    </row>
    <row r="42" spans="2:14" ht="26.25" customHeight="1" x14ac:dyDescent="0.2">
      <c r="B42" s="135" t="s">
        <v>23</v>
      </c>
      <c r="C42" s="136"/>
      <c r="D42" s="136"/>
      <c r="E42" s="136"/>
      <c r="F42" s="136"/>
      <c r="G42" s="136"/>
      <c r="H42" s="136"/>
      <c r="I42" s="136"/>
      <c r="J42" s="136"/>
      <c r="K42" s="136"/>
      <c r="L42" s="136"/>
      <c r="M42" s="136"/>
      <c r="N42" s="137"/>
    </row>
    <row r="43" spans="2:14" ht="35.25" customHeight="1" x14ac:dyDescent="0.2">
      <c r="B43" s="46" t="s">
        <v>188</v>
      </c>
      <c r="C43" s="46" t="s">
        <v>189</v>
      </c>
      <c r="D43" s="9">
        <v>0.42</v>
      </c>
      <c r="E43" s="9">
        <v>0.42</v>
      </c>
      <c r="F43" s="9">
        <v>0.41</v>
      </c>
      <c r="G43" s="9">
        <v>0.42</v>
      </c>
      <c r="H43" s="9">
        <v>0.42</v>
      </c>
      <c r="I43" s="9">
        <v>0.41</v>
      </c>
      <c r="J43" s="9">
        <v>0.42</v>
      </c>
      <c r="K43" s="17">
        <v>-2.38</v>
      </c>
      <c r="L43" s="102">
        <v>5</v>
      </c>
      <c r="M43" s="102">
        <v>2950000</v>
      </c>
      <c r="N43" s="102">
        <v>1229500</v>
      </c>
    </row>
    <row r="44" spans="2:14" ht="25.5" customHeight="1" x14ac:dyDescent="0.2">
      <c r="B44" s="124" t="s">
        <v>30</v>
      </c>
      <c r="C44" s="125"/>
      <c r="D44" s="126"/>
      <c r="E44" s="127"/>
      <c r="F44" s="127"/>
      <c r="G44" s="127"/>
      <c r="H44" s="127"/>
      <c r="I44" s="127"/>
      <c r="J44" s="127"/>
      <c r="K44" s="128"/>
      <c r="L44" s="102">
        <v>5</v>
      </c>
      <c r="M44" s="102">
        <v>2950000</v>
      </c>
      <c r="N44" s="102">
        <v>1229500</v>
      </c>
    </row>
    <row r="45" spans="2:14" ht="31.5" customHeight="1" x14ac:dyDescent="0.2">
      <c r="B45" s="135" t="s">
        <v>54</v>
      </c>
      <c r="C45" s="136"/>
      <c r="D45" s="136"/>
      <c r="E45" s="136"/>
      <c r="F45" s="136"/>
      <c r="G45" s="136"/>
      <c r="H45" s="136"/>
      <c r="I45" s="136"/>
      <c r="J45" s="136"/>
      <c r="K45" s="136"/>
      <c r="L45" s="136"/>
      <c r="M45" s="136"/>
      <c r="N45" s="137"/>
    </row>
    <row r="46" spans="2:14" ht="42" customHeight="1" x14ac:dyDescent="0.2">
      <c r="B46" s="111" t="s">
        <v>86</v>
      </c>
      <c r="C46" s="46" t="s">
        <v>87</v>
      </c>
      <c r="D46" s="9">
        <v>0.9</v>
      </c>
      <c r="E46" s="9">
        <v>0.9</v>
      </c>
      <c r="F46" s="9">
        <v>0.9</v>
      </c>
      <c r="G46" s="9">
        <v>0.9</v>
      </c>
      <c r="H46" s="9">
        <v>0.9</v>
      </c>
      <c r="I46" s="9">
        <v>0.9</v>
      </c>
      <c r="J46" s="9">
        <v>0.9</v>
      </c>
      <c r="K46" s="17">
        <v>0</v>
      </c>
      <c r="L46" s="102">
        <v>2</v>
      </c>
      <c r="M46" s="102">
        <v>10000</v>
      </c>
      <c r="N46" s="102">
        <v>9000</v>
      </c>
    </row>
    <row r="47" spans="2:14" ht="21.95" customHeight="1" x14ac:dyDescent="0.2">
      <c r="B47" s="124" t="s">
        <v>296</v>
      </c>
      <c r="C47" s="125"/>
      <c r="D47" s="126"/>
      <c r="E47" s="127"/>
      <c r="F47" s="127"/>
      <c r="G47" s="127"/>
      <c r="H47" s="127"/>
      <c r="I47" s="127"/>
      <c r="J47" s="127"/>
      <c r="K47" s="128"/>
      <c r="L47" s="102">
        <v>2</v>
      </c>
      <c r="M47" s="102">
        <v>10000</v>
      </c>
      <c r="N47" s="102">
        <v>9000</v>
      </c>
    </row>
    <row r="48" spans="2:14" ht="27.75" customHeight="1" x14ac:dyDescent="0.2">
      <c r="B48" s="133" t="s">
        <v>242</v>
      </c>
      <c r="C48" s="134"/>
      <c r="D48" s="126"/>
      <c r="E48" s="127"/>
      <c r="F48" s="127"/>
      <c r="G48" s="127"/>
      <c r="H48" s="127"/>
      <c r="I48" s="127"/>
      <c r="J48" s="127"/>
      <c r="K48" s="128"/>
      <c r="L48" s="100">
        <f>L47+L44</f>
        <v>7</v>
      </c>
      <c r="M48" s="102">
        <f t="shared" ref="M48:N48" si="1">M47+M44</f>
        <v>2960000</v>
      </c>
      <c r="N48" s="102">
        <f t="shared" si="1"/>
        <v>1238500</v>
      </c>
    </row>
    <row r="49" spans="2:14" ht="30" customHeight="1" x14ac:dyDescent="0.2">
      <c r="B49" s="133" t="s">
        <v>243</v>
      </c>
      <c r="C49" s="134"/>
      <c r="D49" s="126"/>
      <c r="E49" s="127"/>
      <c r="F49" s="127"/>
      <c r="G49" s="127"/>
      <c r="H49" s="127"/>
      <c r="I49" s="127"/>
      <c r="J49" s="127"/>
      <c r="K49" s="128"/>
      <c r="L49" s="95">
        <f>L48+L38</f>
        <v>292</v>
      </c>
      <c r="M49" s="102">
        <f t="shared" ref="M49:N49" si="2">M48+M38</f>
        <v>412312354</v>
      </c>
      <c r="N49" s="102">
        <f t="shared" si="2"/>
        <v>262021502.79999998</v>
      </c>
    </row>
    <row r="50" spans="2:14" s="48" customFormat="1" ht="26.25" customHeight="1" x14ac:dyDescent="0.2">
      <c r="B50" s="180" t="s">
        <v>294</v>
      </c>
      <c r="C50" s="181"/>
      <c r="D50" s="181"/>
      <c r="E50" s="181"/>
      <c r="F50" s="181"/>
      <c r="G50" s="181"/>
      <c r="H50" s="181"/>
      <c r="I50" s="181"/>
      <c r="J50" s="181"/>
      <c r="K50" s="181"/>
      <c r="L50" s="181"/>
      <c r="M50" s="181"/>
      <c r="N50" s="181"/>
    </row>
    <row r="51" spans="2:14" ht="15" customHeight="1" x14ac:dyDescent="0.2">
      <c r="B51" s="179"/>
      <c r="C51" s="179"/>
      <c r="D51" s="179"/>
      <c r="E51" s="179"/>
      <c r="F51" s="179"/>
      <c r="G51" s="179"/>
      <c r="H51" s="59"/>
      <c r="I51" s="175" t="s">
        <v>121</v>
      </c>
      <c r="J51" s="175"/>
      <c r="K51" s="175"/>
      <c r="L51" s="175"/>
      <c r="M51" s="175"/>
      <c r="N51" s="175"/>
    </row>
    <row r="52" spans="2:14" ht="24" customHeight="1" x14ac:dyDescent="0.2">
      <c r="B52" s="103"/>
      <c r="C52" s="104"/>
      <c r="D52" s="105"/>
      <c r="E52" s="174"/>
      <c r="F52" s="174"/>
      <c r="G52" s="174"/>
      <c r="H52" s="12"/>
      <c r="I52" s="176" t="s">
        <v>43</v>
      </c>
      <c r="J52" s="177"/>
      <c r="K52" s="178"/>
      <c r="L52" s="43" t="s">
        <v>44</v>
      </c>
      <c r="M52" s="43" t="s">
        <v>22</v>
      </c>
      <c r="N52" s="43" t="s">
        <v>2</v>
      </c>
    </row>
    <row r="53" spans="2:14" ht="24" customHeight="1" x14ac:dyDescent="0.2">
      <c r="B53" s="106"/>
      <c r="C53" s="107"/>
      <c r="D53" s="108"/>
      <c r="E53" s="174"/>
      <c r="F53" s="174"/>
      <c r="G53" s="174"/>
      <c r="H53" s="26"/>
      <c r="I53" s="144" t="s">
        <v>95</v>
      </c>
      <c r="J53" s="145" t="s">
        <v>95</v>
      </c>
      <c r="K53" s="146" t="s">
        <v>95</v>
      </c>
      <c r="L53" s="70">
        <v>4.25</v>
      </c>
      <c r="M53" s="71">
        <v>-4.49</v>
      </c>
      <c r="N53" s="69">
        <v>7100000</v>
      </c>
    </row>
    <row r="54" spans="2:14" s="12" customFormat="1" ht="24" customHeight="1" x14ac:dyDescent="0.2">
      <c r="B54" s="106"/>
      <c r="C54" s="107"/>
      <c r="D54" s="108"/>
      <c r="E54" s="174"/>
      <c r="F54" s="174"/>
      <c r="G54" s="174"/>
      <c r="H54" s="26"/>
      <c r="I54" s="144" t="s">
        <v>107</v>
      </c>
      <c r="J54" s="145" t="s">
        <v>107</v>
      </c>
      <c r="K54" s="146" t="s">
        <v>107</v>
      </c>
      <c r="L54" s="70">
        <v>3.39</v>
      </c>
      <c r="M54" s="71">
        <v>-3.14</v>
      </c>
      <c r="N54" s="69">
        <v>6915635</v>
      </c>
    </row>
    <row r="55" spans="2:14" s="21" customFormat="1" ht="24" customHeight="1" x14ac:dyDescent="0.2">
      <c r="B55" s="106"/>
      <c r="C55" s="107"/>
      <c r="D55" s="108"/>
      <c r="E55" s="174"/>
      <c r="F55" s="174"/>
      <c r="G55" s="174"/>
      <c r="H55" s="26"/>
      <c r="I55" s="144" t="s">
        <v>188</v>
      </c>
      <c r="J55" s="145" t="s">
        <v>188</v>
      </c>
      <c r="K55" s="146" t="s">
        <v>188</v>
      </c>
      <c r="L55" s="70">
        <v>0.41</v>
      </c>
      <c r="M55" s="71">
        <v>-2.38</v>
      </c>
      <c r="N55" s="69">
        <v>2950000</v>
      </c>
    </row>
    <row r="56" spans="2:14" s="21" customFormat="1" ht="24" customHeight="1" x14ac:dyDescent="0.2">
      <c r="B56" s="106"/>
      <c r="C56" s="107"/>
      <c r="D56" s="108"/>
      <c r="E56" s="174"/>
      <c r="F56" s="174"/>
      <c r="G56" s="174"/>
      <c r="H56" s="26"/>
      <c r="I56" s="144" t="s">
        <v>97</v>
      </c>
      <c r="J56" s="145" t="s">
        <v>97</v>
      </c>
      <c r="K56" s="146" t="s">
        <v>97</v>
      </c>
      <c r="L56" s="70">
        <v>4.45</v>
      </c>
      <c r="M56" s="71">
        <v>-1.1100000000000001</v>
      </c>
      <c r="N56" s="69">
        <v>2935000</v>
      </c>
    </row>
    <row r="57" spans="2:14" s="21" customFormat="1" ht="24" customHeight="1" x14ac:dyDescent="0.2">
      <c r="B57" s="106"/>
      <c r="C57" s="107"/>
      <c r="D57" s="108"/>
      <c r="E57" s="174"/>
      <c r="F57" s="174"/>
      <c r="G57" s="174"/>
      <c r="H57" s="26"/>
      <c r="I57" s="144" t="s">
        <v>148</v>
      </c>
      <c r="J57" s="145" t="s">
        <v>148</v>
      </c>
      <c r="K57" s="146" t="s">
        <v>148</v>
      </c>
      <c r="L57" s="70">
        <v>4.8</v>
      </c>
      <c r="M57" s="71">
        <v>-0.82644628099173278</v>
      </c>
      <c r="N57" s="69">
        <v>8420000</v>
      </c>
    </row>
    <row r="58" spans="2:14" s="21" customFormat="1" ht="21" customHeight="1" x14ac:dyDescent="0.2">
      <c r="B58" s="175" t="s">
        <v>45</v>
      </c>
      <c r="C58" s="175"/>
      <c r="D58" s="175"/>
      <c r="E58" s="175"/>
      <c r="F58" s="175"/>
      <c r="G58" s="175"/>
      <c r="H58" s="60"/>
      <c r="I58" s="175" t="s">
        <v>46</v>
      </c>
      <c r="J58" s="175"/>
      <c r="K58" s="175"/>
      <c r="L58" s="175"/>
      <c r="M58" s="175"/>
      <c r="N58" s="175"/>
    </row>
    <row r="59" spans="2:14" s="21" customFormat="1" ht="24" customHeight="1" x14ac:dyDescent="0.2">
      <c r="B59" s="23" t="s">
        <v>43</v>
      </c>
      <c r="C59" s="24" t="s">
        <v>44</v>
      </c>
      <c r="D59" s="25" t="s">
        <v>90</v>
      </c>
      <c r="E59" s="182" t="s">
        <v>85</v>
      </c>
      <c r="F59" s="182"/>
      <c r="G59" s="182"/>
      <c r="H59" s="12"/>
      <c r="I59" s="183" t="s">
        <v>43</v>
      </c>
      <c r="J59" s="177"/>
      <c r="K59" s="184"/>
      <c r="L59" s="11" t="s">
        <v>44</v>
      </c>
      <c r="M59" s="11" t="s">
        <v>22</v>
      </c>
      <c r="N59" s="11" t="s">
        <v>1</v>
      </c>
    </row>
    <row r="60" spans="2:14" ht="24" customHeight="1" x14ac:dyDescent="0.2">
      <c r="B60" s="8" t="s">
        <v>247</v>
      </c>
      <c r="C60" s="9">
        <v>0.18</v>
      </c>
      <c r="D60" s="17">
        <v>0</v>
      </c>
      <c r="E60" s="141">
        <v>146604254</v>
      </c>
      <c r="F60" s="142">
        <v>146604254</v>
      </c>
      <c r="G60" s="143">
        <v>146604254</v>
      </c>
      <c r="H60" s="27"/>
      <c r="I60" s="144" t="s">
        <v>125</v>
      </c>
      <c r="J60" s="145" t="s">
        <v>125</v>
      </c>
      <c r="K60" s="146" t="s">
        <v>125</v>
      </c>
      <c r="L60" s="9">
        <v>1.05</v>
      </c>
      <c r="M60" s="17">
        <v>0</v>
      </c>
      <c r="N60" s="68">
        <v>52140000</v>
      </c>
    </row>
    <row r="61" spans="2:14" ht="24" customHeight="1" x14ac:dyDescent="0.2">
      <c r="B61" s="8" t="s">
        <v>270</v>
      </c>
      <c r="C61" s="9">
        <v>0.35</v>
      </c>
      <c r="D61" s="17">
        <v>0</v>
      </c>
      <c r="E61" s="141">
        <v>115900000</v>
      </c>
      <c r="F61" s="142">
        <v>115900000</v>
      </c>
      <c r="G61" s="143">
        <v>115900000</v>
      </c>
      <c r="H61" s="27"/>
      <c r="I61" s="144" t="s">
        <v>148</v>
      </c>
      <c r="J61" s="145" t="s">
        <v>148</v>
      </c>
      <c r="K61" s="146" t="s">
        <v>148</v>
      </c>
      <c r="L61" s="9">
        <v>4.8</v>
      </c>
      <c r="M61" s="17">
        <v>-0.82644628099173278</v>
      </c>
      <c r="N61" s="68">
        <v>41463450</v>
      </c>
    </row>
    <row r="62" spans="2:14" s="15" customFormat="1" ht="24" customHeight="1" x14ac:dyDescent="0.2">
      <c r="B62" s="8" t="s">
        <v>122</v>
      </c>
      <c r="C62" s="9">
        <v>0.15</v>
      </c>
      <c r="D62" s="17">
        <v>0</v>
      </c>
      <c r="E62" s="141">
        <v>50000000</v>
      </c>
      <c r="F62" s="142">
        <v>50000000</v>
      </c>
      <c r="G62" s="143">
        <v>50000000</v>
      </c>
      <c r="H62" s="27"/>
      <c r="I62" s="144" t="s">
        <v>270</v>
      </c>
      <c r="J62" s="145" t="s">
        <v>270</v>
      </c>
      <c r="K62" s="146" t="s">
        <v>270</v>
      </c>
      <c r="L62" s="9">
        <v>0.35</v>
      </c>
      <c r="M62" s="17">
        <v>0</v>
      </c>
      <c r="N62" s="68">
        <v>40565000</v>
      </c>
    </row>
    <row r="63" spans="2:14" s="15" customFormat="1" ht="24" customHeight="1" x14ac:dyDescent="0.2">
      <c r="B63" s="8" t="s">
        <v>125</v>
      </c>
      <c r="C63" s="9">
        <v>1.05</v>
      </c>
      <c r="D63" s="17">
        <v>0</v>
      </c>
      <c r="E63" s="141">
        <v>49500000</v>
      </c>
      <c r="F63" s="142">
        <v>49500000</v>
      </c>
      <c r="G63" s="143">
        <v>49500000</v>
      </c>
      <c r="H63" s="27"/>
      <c r="I63" s="144" t="s">
        <v>95</v>
      </c>
      <c r="J63" s="145" t="s">
        <v>95</v>
      </c>
      <c r="K63" s="146" t="s">
        <v>95</v>
      </c>
      <c r="L63" s="9">
        <v>4.25</v>
      </c>
      <c r="M63" s="17">
        <v>-4.49</v>
      </c>
      <c r="N63" s="68">
        <v>30935000</v>
      </c>
    </row>
    <row r="64" spans="2:14" s="15" customFormat="1" ht="24" customHeight="1" x14ac:dyDescent="0.2">
      <c r="B64" s="8" t="s">
        <v>119</v>
      </c>
      <c r="C64" s="9">
        <v>0.41</v>
      </c>
      <c r="D64" s="17">
        <v>0</v>
      </c>
      <c r="E64" s="141">
        <v>17300000</v>
      </c>
      <c r="F64" s="142">
        <v>17300000</v>
      </c>
      <c r="G64" s="143">
        <v>17300000</v>
      </c>
      <c r="H64" s="27"/>
      <c r="I64" s="144" t="s">
        <v>247</v>
      </c>
      <c r="J64" s="145" t="s">
        <v>247</v>
      </c>
      <c r="K64" s="146" t="s">
        <v>247</v>
      </c>
      <c r="L64" s="9">
        <v>0.18</v>
      </c>
      <c r="M64" s="17">
        <v>0</v>
      </c>
      <c r="N64" s="68">
        <v>26388765.719999999</v>
      </c>
    </row>
    <row r="65" spans="2:14" s="15" customFormat="1" ht="12" customHeight="1" x14ac:dyDescent="0.2">
      <c r="B65" s="150"/>
      <c r="C65" s="151"/>
      <c r="D65" s="151"/>
      <c r="E65" s="151"/>
      <c r="F65" s="151"/>
      <c r="G65" s="151"/>
      <c r="H65" s="151"/>
      <c r="I65" s="151"/>
      <c r="J65" s="151"/>
      <c r="K65" s="151"/>
      <c r="L65" s="151"/>
      <c r="M65" s="151"/>
      <c r="N65" s="152"/>
    </row>
    <row r="66" spans="2:14" s="15" customFormat="1" ht="30.75" customHeight="1" x14ac:dyDescent="0.2">
      <c r="B66" s="110" t="s">
        <v>298</v>
      </c>
      <c r="C66" s="157" t="s">
        <v>299</v>
      </c>
      <c r="D66" s="157"/>
      <c r="E66" s="157"/>
      <c r="F66" s="157"/>
      <c r="G66" s="157"/>
      <c r="H66" s="157"/>
      <c r="I66" s="157"/>
      <c r="J66" s="157"/>
      <c r="K66" s="157"/>
      <c r="L66" s="157"/>
      <c r="M66" s="157"/>
      <c r="N66" s="157"/>
    </row>
    <row r="67" spans="2:14" s="15" customFormat="1" ht="39" customHeight="1" x14ac:dyDescent="0.2">
      <c r="B67" s="20" t="s">
        <v>180</v>
      </c>
      <c r="C67" s="156" t="s">
        <v>290</v>
      </c>
      <c r="D67" s="154"/>
      <c r="E67" s="154"/>
      <c r="F67" s="154"/>
      <c r="G67" s="154"/>
      <c r="H67" s="154"/>
      <c r="I67" s="154"/>
      <c r="J67" s="154"/>
      <c r="K67" s="154"/>
      <c r="L67" s="154"/>
      <c r="M67" s="154"/>
      <c r="N67" s="155"/>
    </row>
    <row r="68" spans="2:14" s="15" customFormat="1" ht="39.75" customHeight="1" x14ac:dyDescent="0.2">
      <c r="B68" s="98" t="s">
        <v>251</v>
      </c>
      <c r="C68" s="153" t="s">
        <v>289</v>
      </c>
      <c r="D68" s="154"/>
      <c r="E68" s="154"/>
      <c r="F68" s="154"/>
      <c r="G68" s="154"/>
      <c r="H68" s="154"/>
      <c r="I68" s="154"/>
      <c r="J68" s="154"/>
      <c r="K68" s="154"/>
      <c r="L68" s="154"/>
      <c r="M68" s="154"/>
      <c r="N68" s="155"/>
    </row>
    <row r="69" spans="2:14" s="15" customFormat="1" ht="105" customHeight="1" x14ac:dyDescent="0.2">
      <c r="B69" s="98" t="s">
        <v>249</v>
      </c>
      <c r="C69" s="147" t="s">
        <v>281</v>
      </c>
      <c r="D69" s="148"/>
      <c r="E69" s="148"/>
      <c r="F69" s="148"/>
      <c r="G69" s="148"/>
      <c r="H69" s="148"/>
      <c r="I69" s="148"/>
      <c r="J69" s="148"/>
      <c r="K69" s="148"/>
      <c r="L69" s="148"/>
      <c r="M69" s="148"/>
      <c r="N69" s="149"/>
    </row>
    <row r="70" spans="2:14" s="15" customFormat="1" ht="66" customHeight="1" x14ac:dyDescent="0.2">
      <c r="B70" s="72" t="s">
        <v>236</v>
      </c>
      <c r="C70" s="147" t="s">
        <v>250</v>
      </c>
      <c r="D70" s="148"/>
      <c r="E70" s="148"/>
      <c r="F70" s="148"/>
      <c r="G70" s="148"/>
      <c r="H70" s="148"/>
      <c r="I70" s="148"/>
      <c r="J70" s="148"/>
      <c r="K70" s="148"/>
      <c r="L70" s="148"/>
      <c r="M70" s="148"/>
      <c r="N70" s="149"/>
    </row>
    <row r="71" spans="2:14" s="15" customFormat="1" ht="60.75" customHeight="1" x14ac:dyDescent="0.2">
      <c r="B71" s="36" t="s">
        <v>106</v>
      </c>
      <c r="C71" s="138" t="s">
        <v>101</v>
      </c>
      <c r="D71" s="139"/>
      <c r="E71" s="139"/>
      <c r="F71" s="139"/>
      <c r="G71" s="139"/>
      <c r="H71" s="139"/>
      <c r="I71" s="139"/>
      <c r="J71" s="139"/>
      <c r="K71" s="139"/>
      <c r="L71" s="139"/>
      <c r="M71" s="139"/>
      <c r="N71" s="140"/>
    </row>
  </sheetData>
  <mergeCells count="72">
    <mergeCell ref="I58:N58"/>
    <mergeCell ref="I57:K57"/>
    <mergeCell ref="I60:K60"/>
    <mergeCell ref="E60:G60"/>
    <mergeCell ref="E56:G56"/>
    <mergeCell ref="I56:K56"/>
    <mergeCell ref="B58:G58"/>
    <mergeCell ref="E59:G59"/>
    <mergeCell ref="I59:K59"/>
    <mergeCell ref="D27:K27"/>
    <mergeCell ref="B42:N42"/>
    <mergeCell ref="E54:G54"/>
    <mergeCell ref="E57:G57"/>
    <mergeCell ref="I54:K54"/>
    <mergeCell ref="E55:G55"/>
    <mergeCell ref="E53:G53"/>
    <mergeCell ref="D44:K44"/>
    <mergeCell ref="B22:N22"/>
    <mergeCell ref="I55:K55"/>
    <mergeCell ref="I51:N51"/>
    <mergeCell ref="I52:K52"/>
    <mergeCell ref="B51:G51"/>
    <mergeCell ref="B50:N50"/>
    <mergeCell ref="I53:K53"/>
    <mergeCell ref="E52:G52"/>
    <mergeCell ref="B38:C38"/>
    <mergeCell ref="B37:C37"/>
    <mergeCell ref="D48:K48"/>
    <mergeCell ref="B48:C48"/>
    <mergeCell ref="B40:N40"/>
    <mergeCell ref="B27:C27"/>
    <mergeCell ref="B1:D1"/>
    <mergeCell ref="B11:N11"/>
    <mergeCell ref="B17:C17"/>
    <mergeCell ref="D17:K17"/>
    <mergeCell ref="B21:C21"/>
    <mergeCell ref="B18:N18"/>
    <mergeCell ref="C5:E5"/>
    <mergeCell ref="C3:E3"/>
    <mergeCell ref="C4:E4"/>
    <mergeCell ref="D21:K21"/>
    <mergeCell ref="C6:E6"/>
    <mergeCell ref="C7:D7"/>
    <mergeCell ref="B9:N9"/>
    <mergeCell ref="C71:N71"/>
    <mergeCell ref="E63:G63"/>
    <mergeCell ref="E61:G61"/>
    <mergeCell ref="I63:K63"/>
    <mergeCell ref="I62:K62"/>
    <mergeCell ref="I61:K61"/>
    <mergeCell ref="C69:N69"/>
    <mergeCell ref="E62:G62"/>
    <mergeCell ref="E64:G64"/>
    <mergeCell ref="B65:N65"/>
    <mergeCell ref="I64:K64"/>
    <mergeCell ref="C68:N68"/>
    <mergeCell ref="C67:N67"/>
    <mergeCell ref="C66:N66"/>
    <mergeCell ref="C70:N70"/>
    <mergeCell ref="B44:C44"/>
    <mergeCell ref="D49:K49"/>
    <mergeCell ref="B49:C49"/>
    <mergeCell ref="B45:N45"/>
    <mergeCell ref="B47:C47"/>
    <mergeCell ref="D47:K47"/>
    <mergeCell ref="B28:N28"/>
    <mergeCell ref="B31:C31"/>
    <mergeCell ref="D31:K31"/>
    <mergeCell ref="B39:N39"/>
    <mergeCell ref="B32:N32"/>
    <mergeCell ref="D37:K37"/>
    <mergeCell ref="D38:K38"/>
  </mergeCells>
  <pageMargins left="0" right="0" top="0" bottom="0" header="0" footer="0"/>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rightToLeft="1" topLeftCell="A7" workbookViewId="0">
      <selection activeCell="L9" sqref="L9"/>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3.25" x14ac:dyDescent="0.2">
      <c r="B1" s="187" t="s">
        <v>300</v>
      </c>
      <c r="C1" s="187"/>
    </row>
    <row r="2" spans="2:6" ht="23.25" x14ac:dyDescent="0.2">
      <c r="B2" s="112" t="s">
        <v>301</v>
      </c>
      <c r="C2" s="112"/>
    </row>
    <row r="3" spans="2:6" ht="18" x14ac:dyDescent="0.2">
      <c r="B3" s="188"/>
      <c r="C3" s="188"/>
      <c r="D3" s="188"/>
    </row>
    <row r="4" spans="2:6" ht="23.25" x14ac:dyDescent="0.2">
      <c r="B4" s="189" t="s">
        <v>302</v>
      </c>
      <c r="C4" s="189"/>
      <c r="D4" s="189"/>
      <c r="E4" s="189"/>
      <c r="F4" s="189"/>
    </row>
    <row r="5" spans="2:6" ht="15.75" x14ac:dyDescent="0.2">
      <c r="B5" s="113" t="s">
        <v>43</v>
      </c>
      <c r="C5" s="114" t="s">
        <v>14</v>
      </c>
      <c r="D5" s="114" t="s">
        <v>3</v>
      </c>
      <c r="E5" s="114" t="s">
        <v>85</v>
      </c>
      <c r="F5" s="114" t="s">
        <v>1</v>
      </c>
    </row>
    <row r="6" spans="2:6" ht="18" x14ac:dyDescent="0.2">
      <c r="B6" s="190" t="s">
        <v>23</v>
      </c>
      <c r="C6" s="191"/>
      <c r="D6" s="191"/>
      <c r="E6" s="191"/>
      <c r="F6" s="192"/>
    </row>
    <row r="7" spans="2:6" ht="18" x14ac:dyDescent="0.2">
      <c r="B7" s="115" t="s">
        <v>303</v>
      </c>
      <c r="C7" s="116" t="s">
        <v>116</v>
      </c>
      <c r="D7" s="117">
        <v>5</v>
      </c>
      <c r="E7" s="117">
        <v>3000000</v>
      </c>
      <c r="F7" s="117">
        <v>1260000</v>
      </c>
    </row>
    <row r="8" spans="2:6" ht="18" x14ac:dyDescent="0.2">
      <c r="B8" s="193" t="s">
        <v>30</v>
      </c>
      <c r="C8" s="194"/>
      <c r="D8" s="117">
        <f>SUM(D7)</f>
        <v>5</v>
      </c>
      <c r="E8" s="117">
        <f>SUM(E7)</f>
        <v>3000000</v>
      </c>
      <c r="F8" s="117">
        <f>SUM(F7)</f>
        <v>1260000</v>
      </c>
    </row>
    <row r="9" spans="2:6" ht="18" x14ac:dyDescent="0.2">
      <c r="B9" s="185" t="s">
        <v>304</v>
      </c>
      <c r="C9" s="186"/>
      <c r="D9" s="117">
        <v>5</v>
      </c>
      <c r="E9" s="117">
        <v>3000000</v>
      </c>
      <c r="F9" s="117">
        <v>1260000</v>
      </c>
    </row>
    <row r="10" spans="2:6" ht="18" x14ac:dyDescent="0.25">
      <c r="B10" s="118"/>
      <c r="C10" s="118"/>
      <c r="D10" s="118"/>
      <c r="E10" s="118"/>
      <c r="F10" s="118"/>
    </row>
    <row r="11" spans="2:6" ht="23.25" x14ac:dyDescent="0.2">
      <c r="B11" s="189" t="s">
        <v>305</v>
      </c>
      <c r="C11" s="189"/>
      <c r="D11" s="189"/>
      <c r="E11" s="189"/>
      <c r="F11" s="189"/>
    </row>
    <row r="12" spans="2:6" ht="18" x14ac:dyDescent="0.2">
      <c r="B12" s="119" t="s">
        <v>43</v>
      </c>
      <c r="C12" s="120" t="s">
        <v>14</v>
      </c>
      <c r="D12" s="120" t="s">
        <v>3</v>
      </c>
      <c r="E12" s="120" t="s">
        <v>85</v>
      </c>
      <c r="F12" s="120" t="s">
        <v>1</v>
      </c>
    </row>
    <row r="13" spans="2:6" ht="18" x14ac:dyDescent="0.2">
      <c r="B13" s="190" t="s">
        <v>306</v>
      </c>
      <c r="C13" s="191"/>
      <c r="D13" s="191"/>
      <c r="E13" s="191"/>
      <c r="F13" s="192"/>
    </row>
    <row r="14" spans="2:6" ht="18" x14ac:dyDescent="0.2">
      <c r="B14" s="115" t="s">
        <v>307</v>
      </c>
      <c r="C14" s="116" t="s">
        <v>108</v>
      </c>
      <c r="D14" s="117">
        <v>8</v>
      </c>
      <c r="E14" s="117">
        <v>860000</v>
      </c>
      <c r="F14" s="117">
        <v>2984000</v>
      </c>
    </row>
    <row r="15" spans="2:6" ht="18" x14ac:dyDescent="0.2">
      <c r="B15" s="185" t="s">
        <v>308</v>
      </c>
      <c r="C15" s="186"/>
      <c r="D15" s="117">
        <f>SUM(D14)</f>
        <v>8</v>
      </c>
      <c r="E15" s="117">
        <f>SUM(E14)</f>
        <v>860000</v>
      </c>
      <c r="F15" s="117">
        <f>SUM(F14)</f>
        <v>2984000</v>
      </c>
    </row>
    <row r="16" spans="2:6" ht="18" x14ac:dyDescent="0.2">
      <c r="B16" s="190" t="s">
        <v>309</v>
      </c>
      <c r="C16" s="191"/>
      <c r="D16" s="191"/>
      <c r="E16" s="191"/>
      <c r="F16" s="192"/>
    </row>
    <row r="17" spans="2:6" ht="18" x14ac:dyDescent="0.2">
      <c r="B17" s="115" t="s">
        <v>207</v>
      </c>
      <c r="C17" s="116" t="s">
        <v>193</v>
      </c>
      <c r="D17" s="117">
        <v>1</v>
      </c>
      <c r="E17" s="117">
        <v>100000</v>
      </c>
      <c r="F17" s="117">
        <v>700000</v>
      </c>
    </row>
    <row r="18" spans="2:6" ht="18" x14ac:dyDescent="0.2">
      <c r="B18" s="185" t="s">
        <v>310</v>
      </c>
      <c r="C18" s="186"/>
      <c r="D18" s="117">
        <f>SUM(D17)</f>
        <v>1</v>
      </c>
      <c r="E18" s="117">
        <f>SUM(E17)</f>
        <v>100000</v>
      </c>
      <c r="F18" s="117">
        <f>SUM(F17)</f>
        <v>700000</v>
      </c>
    </row>
    <row r="19" spans="2:6" ht="18" x14ac:dyDescent="0.2">
      <c r="B19" s="185" t="s">
        <v>304</v>
      </c>
      <c r="C19" s="186"/>
      <c r="D19" s="117">
        <f>D18+D15</f>
        <v>9</v>
      </c>
      <c r="E19" s="117">
        <f>E18+E15</f>
        <v>960000</v>
      </c>
      <c r="F19" s="117">
        <f>F18+F15</f>
        <v>3684000</v>
      </c>
    </row>
  </sheetData>
  <mergeCells count="12">
    <mergeCell ref="B19:C19"/>
    <mergeCell ref="B1:C1"/>
    <mergeCell ref="B3:D3"/>
    <mergeCell ref="B4:F4"/>
    <mergeCell ref="B6:F6"/>
    <mergeCell ref="B8:C8"/>
    <mergeCell ref="B9:C9"/>
    <mergeCell ref="B11:F11"/>
    <mergeCell ref="B13:F13"/>
    <mergeCell ref="B15:C15"/>
    <mergeCell ref="B16:F16"/>
    <mergeCell ref="B18:C18"/>
  </mergeCells>
  <pageMargins left="0" right="0" top="0" bottom="0"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7"/>
  <sheetViews>
    <sheetView rightToLeft="1" zoomScale="90" zoomScaleNormal="90" workbookViewId="0">
      <selection activeCell="I10" sqref="I10"/>
    </sheetView>
  </sheetViews>
  <sheetFormatPr defaultRowHeight="14.25" x14ac:dyDescent="0.2"/>
  <cols>
    <col min="1" max="1" width="8.125" customWidth="1"/>
    <col min="2" max="2" width="23.625" customWidth="1"/>
    <col min="3" max="3" width="13.875" customWidth="1"/>
    <col min="4" max="4" width="20.875" customWidth="1"/>
    <col min="5" max="5" width="20.125" customWidth="1"/>
  </cols>
  <sheetData>
    <row r="1" spans="2:5" ht="14.25" customHeight="1" x14ac:dyDescent="0.2">
      <c r="B1" s="198" t="s">
        <v>285</v>
      </c>
      <c r="C1" s="198"/>
      <c r="D1" s="198"/>
      <c r="E1" s="198"/>
    </row>
    <row r="2" spans="2:5" ht="18" customHeight="1" x14ac:dyDescent="0.2">
      <c r="B2" s="57" t="s">
        <v>13</v>
      </c>
      <c r="C2" s="57" t="s">
        <v>14</v>
      </c>
      <c r="D2" s="57" t="s">
        <v>47</v>
      </c>
      <c r="E2" s="57" t="s">
        <v>48</v>
      </c>
    </row>
    <row r="3" spans="2:5" ht="12.95" customHeight="1" x14ac:dyDescent="0.2">
      <c r="B3" s="199" t="s">
        <v>23</v>
      </c>
      <c r="C3" s="199"/>
      <c r="D3" s="199"/>
      <c r="E3" s="199"/>
    </row>
    <row r="4" spans="2:5" ht="12.95" customHeight="1" x14ac:dyDescent="0.2">
      <c r="B4" s="75" t="s">
        <v>26</v>
      </c>
      <c r="C4" s="75" t="s">
        <v>27</v>
      </c>
      <c r="D4" s="76">
        <v>1.21</v>
      </c>
      <c r="E4" s="76">
        <v>1.21</v>
      </c>
    </row>
    <row r="5" spans="2:5" ht="12.95" customHeight="1" x14ac:dyDescent="0.2">
      <c r="B5" s="75" t="s">
        <v>114</v>
      </c>
      <c r="C5" s="75" t="s">
        <v>115</v>
      </c>
      <c r="D5" s="77">
        <v>0.7</v>
      </c>
      <c r="E5" s="76">
        <v>0.7</v>
      </c>
    </row>
    <row r="6" spans="2:5" ht="12.95" customHeight="1" x14ac:dyDescent="0.2">
      <c r="B6" s="75" t="s">
        <v>208</v>
      </c>
      <c r="C6" s="75" t="s">
        <v>209</v>
      </c>
      <c r="D6" s="78">
        <v>2.65</v>
      </c>
      <c r="E6" s="78">
        <v>2.65</v>
      </c>
    </row>
    <row r="7" spans="2:5" ht="12.95" customHeight="1" x14ac:dyDescent="0.2">
      <c r="B7" s="75" t="s">
        <v>234</v>
      </c>
      <c r="C7" s="75" t="s">
        <v>235</v>
      </c>
      <c r="D7" s="76">
        <v>1.25</v>
      </c>
      <c r="E7" s="76">
        <v>1.25</v>
      </c>
    </row>
    <row r="8" spans="2:5" ht="12.95" customHeight="1" x14ac:dyDescent="0.2">
      <c r="B8" s="75" t="s">
        <v>49</v>
      </c>
      <c r="C8" s="75" t="s">
        <v>50</v>
      </c>
      <c r="D8" s="78">
        <v>0.22</v>
      </c>
      <c r="E8" s="76">
        <v>0.22</v>
      </c>
    </row>
    <row r="9" spans="2:5" ht="12.95" customHeight="1" x14ac:dyDescent="0.2">
      <c r="B9" s="75" t="s">
        <v>279</v>
      </c>
      <c r="C9" s="75" t="s">
        <v>280</v>
      </c>
      <c r="D9" s="76">
        <v>0.25</v>
      </c>
      <c r="E9" s="76">
        <v>0.25</v>
      </c>
    </row>
    <row r="10" spans="2:5" ht="12.95" customHeight="1" x14ac:dyDescent="0.2">
      <c r="B10" s="75" t="s">
        <v>28</v>
      </c>
      <c r="C10" s="75" t="s">
        <v>29</v>
      </c>
      <c r="D10" s="76">
        <v>0.12</v>
      </c>
      <c r="E10" s="76">
        <v>0.11</v>
      </c>
    </row>
    <row r="11" spans="2:5" ht="12.95" customHeight="1" x14ac:dyDescent="0.2">
      <c r="B11" s="10" t="s">
        <v>205</v>
      </c>
      <c r="C11" s="8" t="s">
        <v>206</v>
      </c>
      <c r="D11" s="76">
        <v>0.31</v>
      </c>
      <c r="E11" s="76">
        <v>0.32</v>
      </c>
    </row>
    <row r="12" spans="2:5" ht="12.95" customHeight="1" x14ac:dyDescent="0.2">
      <c r="B12" s="8" t="s">
        <v>24</v>
      </c>
      <c r="C12" s="8" t="s">
        <v>25</v>
      </c>
      <c r="D12" s="76">
        <v>0.28999999999999998</v>
      </c>
      <c r="E12" s="76">
        <v>0.28999999999999998</v>
      </c>
    </row>
    <row r="13" spans="2:5" ht="12.95" customHeight="1" x14ac:dyDescent="0.2">
      <c r="B13" s="47" t="s">
        <v>177</v>
      </c>
      <c r="C13" s="47" t="s">
        <v>178</v>
      </c>
      <c r="D13" s="76">
        <v>0.9</v>
      </c>
      <c r="E13" s="76">
        <v>0.9</v>
      </c>
    </row>
    <row r="14" spans="2:5" ht="12.95" customHeight="1" x14ac:dyDescent="0.2">
      <c r="B14" s="47" t="s">
        <v>204</v>
      </c>
      <c r="C14" s="47" t="s">
        <v>151</v>
      </c>
      <c r="D14" s="76">
        <v>0.24</v>
      </c>
      <c r="E14" s="76">
        <v>0.24</v>
      </c>
    </row>
    <row r="15" spans="2:5" ht="12.95" customHeight="1" x14ac:dyDescent="0.2">
      <c r="B15" s="195" t="s">
        <v>31</v>
      </c>
      <c r="C15" s="196"/>
      <c r="D15" s="196"/>
      <c r="E15" s="197"/>
    </row>
    <row r="16" spans="2:5" ht="12.95" customHeight="1" x14ac:dyDescent="0.2">
      <c r="B16" s="47" t="s">
        <v>88</v>
      </c>
      <c r="C16" s="47" t="s">
        <v>89</v>
      </c>
      <c r="D16" s="76">
        <v>6.71</v>
      </c>
      <c r="E16" s="76">
        <v>6.45</v>
      </c>
    </row>
    <row r="17" spans="2:8" ht="12.95" customHeight="1" x14ac:dyDescent="0.2">
      <c r="B17" s="195" t="s">
        <v>51</v>
      </c>
      <c r="C17" s="196"/>
      <c r="D17" s="196"/>
      <c r="E17" s="197"/>
    </row>
    <row r="18" spans="2:8" ht="12.95" customHeight="1" x14ac:dyDescent="0.2">
      <c r="B18" s="75" t="s">
        <v>277</v>
      </c>
      <c r="C18" s="75" t="s">
        <v>278</v>
      </c>
      <c r="D18" s="76">
        <v>0.56000000000000005</v>
      </c>
      <c r="E18" s="76">
        <v>0.56000000000000005</v>
      </c>
    </row>
    <row r="19" spans="2:8" ht="12.95" customHeight="1" x14ac:dyDescent="0.2">
      <c r="B19" s="47" t="s">
        <v>139</v>
      </c>
      <c r="C19" s="47" t="s">
        <v>140</v>
      </c>
      <c r="D19" s="78">
        <v>0.32</v>
      </c>
      <c r="E19" s="101">
        <v>0.32</v>
      </c>
    </row>
    <row r="20" spans="2:8" ht="12.95" customHeight="1" x14ac:dyDescent="0.2">
      <c r="B20" s="195" t="s">
        <v>32</v>
      </c>
      <c r="C20" s="196"/>
      <c r="D20" s="196"/>
      <c r="E20" s="197"/>
      <c r="F20" s="35"/>
      <c r="G20" s="35"/>
      <c r="H20" s="37"/>
    </row>
    <row r="21" spans="2:8" ht="12.95" customHeight="1" x14ac:dyDescent="0.2">
      <c r="B21" s="8" t="s">
        <v>129</v>
      </c>
      <c r="C21" s="8" t="s">
        <v>130</v>
      </c>
      <c r="D21" s="109">
        <v>1.63</v>
      </c>
      <c r="E21" s="101">
        <v>1.66</v>
      </c>
      <c r="F21" s="35"/>
      <c r="G21" s="35"/>
      <c r="H21" s="37"/>
    </row>
    <row r="22" spans="2:8" ht="12.95" customHeight="1" x14ac:dyDescent="0.2">
      <c r="B22" s="79" t="s">
        <v>127</v>
      </c>
      <c r="C22" s="79" t="s">
        <v>128</v>
      </c>
      <c r="D22" s="109">
        <v>0.36</v>
      </c>
      <c r="E22" s="101">
        <v>0.36</v>
      </c>
      <c r="F22" s="35"/>
      <c r="G22" s="35"/>
      <c r="H22" s="37"/>
    </row>
    <row r="23" spans="2:8" ht="12.95" customHeight="1" x14ac:dyDescent="0.2">
      <c r="B23" s="195" t="s">
        <v>34</v>
      </c>
      <c r="C23" s="196"/>
      <c r="D23" s="196"/>
      <c r="E23" s="197"/>
      <c r="F23" s="35"/>
      <c r="G23" s="35"/>
      <c r="H23" s="37"/>
    </row>
    <row r="24" spans="2:8" ht="12.95" customHeight="1" x14ac:dyDescent="0.2">
      <c r="B24" s="79" t="s">
        <v>181</v>
      </c>
      <c r="C24" s="79" t="s">
        <v>182</v>
      </c>
      <c r="D24" s="80">
        <v>0.78</v>
      </c>
      <c r="E24" s="80">
        <v>0.78</v>
      </c>
    </row>
    <row r="25" spans="2:8" ht="12.95" customHeight="1" x14ac:dyDescent="0.2">
      <c r="B25" s="75" t="s">
        <v>36</v>
      </c>
      <c r="C25" s="75" t="s">
        <v>37</v>
      </c>
      <c r="D25" s="80">
        <v>8.42</v>
      </c>
      <c r="E25" s="80">
        <v>8.42</v>
      </c>
    </row>
    <row r="26" spans="2:8" ht="12.95" customHeight="1" x14ac:dyDescent="0.2">
      <c r="B26" s="10" t="s">
        <v>273</v>
      </c>
      <c r="C26" s="8" t="s">
        <v>269</v>
      </c>
      <c r="D26" s="80">
        <v>1.5</v>
      </c>
      <c r="E26" s="80">
        <v>1.5</v>
      </c>
    </row>
    <row r="27" spans="2:8" ht="12.95" customHeight="1" x14ac:dyDescent="0.2">
      <c r="B27" s="46" t="s">
        <v>175</v>
      </c>
      <c r="C27" s="46" t="s">
        <v>176</v>
      </c>
      <c r="D27" s="80">
        <v>3.8</v>
      </c>
      <c r="E27" s="80">
        <v>3.8</v>
      </c>
    </row>
    <row r="28" spans="2:8" ht="12.95" customHeight="1" x14ac:dyDescent="0.2">
      <c r="B28" s="195" t="s">
        <v>38</v>
      </c>
      <c r="C28" s="196"/>
      <c r="D28" s="196"/>
      <c r="E28" s="197"/>
    </row>
    <row r="29" spans="2:8" ht="12.95" customHeight="1" x14ac:dyDescent="0.2">
      <c r="B29" s="46" t="s">
        <v>57</v>
      </c>
      <c r="C29" s="46" t="s">
        <v>58</v>
      </c>
      <c r="D29" s="80">
        <v>1.01</v>
      </c>
      <c r="E29" s="80">
        <v>1.01</v>
      </c>
    </row>
    <row r="30" spans="2:8" ht="12.95" customHeight="1" x14ac:dyDescent="0.2">
      <c r="B30" s="10" t="s">
        <v>39</v>
      </c>
      <c r="C30" s="8" t="s">
        <v>40</v>
      </c>
      <c r="D30" s="80">
        <v>11.5</v>
      </c>
      <c r="E30" s="80">
        <v>11.5</v>
      </c>
    </row>
    <row r="31" spans="2:8" ht="12.95" customHeight="1" x14ac:dyDescent="0.2">
      <c r="B31" s="46" t="s">
        <v>154</v>
      </c>
      <c r="C31" s="46" t="s">
        <v>155</v>
      </c>
      <c r="D31" s="80">
        <v>11</v>
      </c>
      <c r="E31" s="80">
        <v>11</v>
      </c>
    </row>
    <row r="32" spans="2:8" ht="12.95" customHeight="1" x14ac:dyDescent="0.2">
      <c r="B32" s="195" t="s">
        <v>41</v>
      </c>
      <c r="C32" s="196"/>
      <c r="D32" s="196"/>
      <c r="E32" s="197"/>
    </row>
    <row r="33" spans="2:5" ht="12.95" customHeight="1" x14ac:dyDescent="0.2">
      <c r="B33" s="75" t="s">
        <v>231</v>
      </c>
      <c r="C33" s="75" t="s">
        <v>232</v>
      </c>
      <c r="D33" s="80">
        <v>0.28999999999999998</v>
      </c>
      <c r="E33" s="80">
        <v>0.28999999999999998</v>
      </c>
    </row>
    <row r="34" spans="2:5" ht="12.95" customHeight="1" x14ac:dyDescent="0.2">
      <c r="B34" s="75" t="s">
        <v>93</v>
      </c>
      <c r="C34" s="75" t="s">
        <v>94</v>
      </c>
      <c r="D34" s="80">
        <v>1.1499999999999999</v>
      </c>
      <c r="E34" s="80">
        <v>1.1499999999999999</v>
      </c>
    </row>
    <row r="35" spans="2:5" ht="19.5" customHeight="1" x14ac:dyDescent="0.2">
      <c r="B35" s="200" t="s">
        <v>286</v>
      </c>
      <c r="C35" s="200"/>
      <c r="D35" s="200"/>
      <c r="E35" s="200"/>
    </row>
    <row r="36" spans="2:5" ht="24.75" customHeight="1" x14ac:dyDescent="0.2">
      <c r="B36" s="57" t="s">
        <v>43</v>
      </c>
      <c r="C36" s="57" t="s">
        <v>14</v>
      </c>
      <c r="D36" s="57" t="s">
        <v>47</v>
      </c>
      <c r="E36" s="57" t="s">
        <v>48</v>
      </c>
    </row>
    <row r="37" spans="2:5" ht="12.95" customHeight="1" x14ac:dyDescent="0.2">
      <c r="B37" s="195" t="s">
        <v>23</v>
      </c>
      <c r="C37" s="196"/>
      <c r="D37" s="196"/>
      <c r="E37" s="197"/>
    </row>
    <row r="38" spans="2:5" ht="12.95" customHeight="1" x14ac:dyDescent="0.2">
      <c r="B38" s="83" t="s">
        <v>135</v>
      </c>
      <c r="C38" s="83" t="s">
        <v>136</v>
      </c>
      <c r="D38" s="80" t="s">
        <v>61</v>
      </c>
      <c r="E38" s="80" t="s">
        <v>61</v>
      </c>
    </row>
    <row r="39" spans="2:5" ht="12.95" customHeight="1" x14ac:dyDescent="0.2">
      <c r="B39" s="83" t="s">
        <v>137</v>
      </c>
      <c r="C39" s="83" t="s">
        <v>138</v>
      </c>
      <c r="D39" s="84">
        <v>1</v>
      </c>
      <c r="E39" s="84">
        <v>1</v>
      </c>
    </row>
    <row r="40" spans="2:5" ht="12.95" customHeight="1" x14ac:dyDescent="0.2">
      <c r="B40" s="83" t="s">
        <v>141</v>
      </c>
      <c r="C40" s="83" t="s">
        <v>142</v>
      </c>
      <c r="D40" s="84">
        <v>0.85</v>
      </c>
      <c r="E40" s="84">
        <v>0.86</v>
      </c>
    </row>
    <row r="41" spans="2:5" ht="12.95" customHeight="1" x14ac:dyDescent="0.2">
      <c r="B41" s="85" t="s">
        <v>158</v>
      </c>
      <c r="C41" s="85" t="s">
        <v>159</v>
      </c>
      <c r="D41" s="86">
        <v>1</v>
      </c>
      <c r="E41" s="86">
        <v>1</v>
      </c>
    </row>
    <row r="42" spans="2:5" ht="12.95" customHeight="1" x14ac:dyDescent="0.2">
      <c r="B42" s="87" t="s">
        <v>173</v>
      </c>
      <c r="C42" s="87" t="s">
        <v>174</v>
      </c>
      <c r="D42" s="80" t="s">
        <v>61</v>
      </c>
      <c r="E42" s="80" t="s">
        <v>61</v>
      </c>
    </row>
    <row r="43" spans="2:5" ht="12.95" customHeight="1" x14ac:dyDescent="0.2">
      <c r="B43" s="79" t="s">
        <v>184</v>
      </c>
      <c r="C43" s="79" t="s">
        <v>185</v>
      </c>
      <c r="D43" s="88">
        <v>1</v>
      </c>
      <c r="E43" s="88">
        <v>1</v>
      </c>
    </row>
    <row r="44" spans="2:5" ht="12.95" customHeight="1" x14ac:dyDescent="0.2">
      <c r="B44" s="89" t="s">
        <v>186</v>
      </c>
      <c r="C44" s="89" t="s">
        <v>187</v>
      </c>
      <c r="D44" s="90">
        <v>1</v>
      </c>
      <c r="E44" s="90">
        <v>1</v>
      </c>
    </row>
    <row r="45" spans="2:5" ht="12.95" customHeight="1" x14ac:dyDescent="0.2">
      <c r="B45" s="75" t="s">
        <v>112</v>
      </c>
      <c r="C45" s="75" t="s">
        <v>113</v>
      </c>
      <c r="D45" s="90">
        <v>0.3</v>
      </c>
      <c r="E45" s="90">
        <v>0.3</v>
      </c>
    </row>
    <row r="46" spans="2:5" ht="12.95" customHeight="1" x14ac:dyDescent="0.2">
      <c r="B46" s="195" t="s">
        <v>31</v>
      </c>
      <c r="C46" s="196"/>
      <c r="D46" s="196"/>
      <c r="E46" s="197"/>
    </row>
    <row r="47" spans="2:5" ht="12.95" customHeight="1" x14ac:dyDescent="0.2">
      <c r="B47" s="75" t="s">
        <v>102</v>
      </c>
      <c r="C47" s="75" t="s">
        <v>103</v>
      </c>
      <c r="D47" s="76">
        <v>2.86</v>
      </c>
      <c r="E47" s="76">
        <v>2.86</v>
      </c>
    </row>
    <row r="48" spans="2:5" ht="12.95" customHeight="1" x14ac:dyDescent="0.2">
      <c r="B48" s="195" t="s">
        <v>51</v>
      </c>
      <c r="C48" s="196"/>
      <c r="D48" s="196"/>
      <c r="E48" s="197"/>
    </row>
    <row r="49" spans="2:5" ht="12.95" customHeight="1" x14ac:dyDescent="0.2">
      <c r="B49" s="75" t="s">
        <v>52</v>
      </c>
      <c r="C49" s="75" t="s">
        <v>53</v>
      </c>
      <c r="D49" s="91">
        <v>0.39</v>
      </c>
      <c r="E49" s="91">
        <v>0.39</v>
      </c>
    </row>
    <row r="50" spans="2:5" ht="12.95" customHeight="1" x14ac:dyDescent="0.2">
      <c r="B50" s="81" t="s">
        <v>214</v>
      </c>
      <c r="C50" s="81" t="s">
        <v>215</v>
      </c>
      <c r="D50" s="76">
        <v>0.42</v>
      </c>
      <c r="E50" s="76">
        <v>0.42</v>
      </c>
    </row>
    <row r="51" spans="2:5" ht="12.95" customHeight="1" x14ac:dyDescent="0.2">
      <c r="B51" s="10" t="s">
        <v>156</v>
      </c>
      <c r="C51" s="8" t="s">
        <v>157</v>
      </c>
      <c r="D51" s="91">
        <v>0.51</v>
      </c>
      <c r="E51" s="91">
        <v>0.51</v>
      </c>
    </row>
    <row r="52" spans="2:5" ht="12.95" customHeight="1" x14ac:dyDescent="0.2">
      <c r="B52" s="195" t="s">
        <v>54</v>
      </c>
      <c r="C52" s="196"/>
      <c r="D52" s="196"/>
      <c r="E52" s="197"/>
    </row>
    <row r="53" spans="2:5" ht="12.95" customHeight="1" x14ac:dyDescent="0.2">
      <c r="B53" s="75" t="s">
        <v>55</v>
      </c>
      <c r="C53" s="75" t="s">
        <v>56</v>
      </c>
      <c r="D53" s="80">
        <v>0.88</v>
      </c>
      <c r="E53" s="80">
        <v>0.88</v>
      </c>
    </row>
    <row r="54" spans="2:5" ht="12.95" customHeight="1" x14ac:dyDescent="0.2">
      <c r="B54" s="75" t="s">
        <v>109</v>
      </c>
      <c r="C54" s="75" t="s">
        <v>110</v>
      </c>
      <c r="D54" s="80">
        <v>1.1499999999999999</v>
      </c>
      <c r="E54" s="80">
        <v>1.1499999999999999</v>
      </c>
    </row>
    <row r="55" spans="2:5" ht="12.95" customHeight="1" x14ac:dyDescent="0.2">
      <c r="B55" s="92" t="s">
        <v>62</v>
      </c>
      <c r="C55" s="75" t="s">
        <v>63</v>
      </c>
      <c r="D55" s="88">
        <v>0.72</v>
      </c>
      <c r="E55" s="88">
        <v>0.72</v>
      </c>
    </row>
    <row r="56" spans="2:5" ht="12.95" customHeight="1" x14ac:dyDescent="0.2">
      <c r="B56" s="75" t="s">
        <v>240</v>
      </c>
      <c r="C56" s="75" t="s">
        <v>241</v>
      </c>
      <c r="D56" s="76">
        <v>0.36</v>
      </c>
      <c r="E56" s="76">
        <v>0.36</v>
      </c>
    </row>
    <row r="57" spans="2:5" ht="12.95" customHeight="1" x14ac:dyDescent="0.2">
      <c r="B57" s="195" t="s">
        <v>64</v>
      </c>
      <c r="C57" s="196"/>
      <c r="D57" s="196"/>
      <c r="E57" s="197"/>
    </row>
    <row r="58" spans="2:5" ht="12.95" customHeight="1" x14ac:dyDescent="0.2">
      <c r="B58" s="75" t="s">
        <v>65</v>
      </c>
      <c r="C58" s="75" t="s">
        <v>66</v>
      </c>
      <c r="D58" s="80">
        <v>1</v>
      </c>
      <c r="E58" s="80">
        <v>1</v>
      </c>
    </row>
    <row r="59" spans="2:5" ht="12.95" customHeight="1" x14ac:dyDescent="0.2">
      <c r="B59" s="75" t="s">
        <v>117</v>
      </c>
      <c r="C59" s="75" t="s">
        <v>118</v>
      </c>
      <c r="D59" s="80">
        <v>1</v>
      </c>
      <c r="E59" s="80">
        <v>1</v>
      </c>
    </row>
    <row r="60" spans="2:5" ht="12.95" customHeight="1" x14ac:dyDescent="0.2">
      <c r="B60" s="83" t="s">
        <v>133</v>
      </c>
      <c r="C60" s="83" t="s">
        <v>134</v>
      </c>
      <c r="D60" s="80" t="s">
        <v>61</v>
      </c>
      <c r="E60" s="80" t="s">
        <v>61</v>
      </c>
    </row>
    <row r="61" spans="2:5" ht="12.95" customHeight="1" x14ac:dyDescent="0.2">
      <c r="B61" s="75" t="s">
        <v>152</v>
      </c>
      <c r="C61" s="75" t="s">
        <v>153</v>
      </c>
      <c r="D61" s="93">
        <v>0.32</v>
      </c>
      <c r="E61" s="93">
        <v>0.32</v>
      </c>
    </row>
    <row r="62" spans="2:5" ht="12.95" customHeight="1" x14ac:dyDescent="0.2">
      <c r="B62" s="75" t="s">
        <v>210</v>
      </c>
      <c r="C62" s="75" t="s">
        <v>211</v>
      </c>
      <c r="D62" s="76">
        <v>1</v>
      </c>
      <c r="E62" s="76">
        <v>1</v>
      </c>
    </row>
    <row r="63" spans="2:5" ht="12.95" customHeight="1" x14ac:dyDescent="0.2">
      <c r="B63" s="195" t="s">
        <v>32</v>
      </c>
      <c r="C63" s="196"/>
      <c r="D63" s="196"/>
      <c r="E63" s="197"/>
    </row>
    <row r="64" spans="2:5" ht="12.95" customHeight="1" x14ac:dyDescent="0.2">
      <c r="B64" s="75" t="s">
        <v>91</v>
      </c>
      <c r="C64" s="75" t="s">
        <v>92</v>
      </c>
      <c r="D64" s="94">
        <v>0.76</v>
      </c>
      <c r="E64" s="94">
        <v>0.76</v>
      </c>
    </row>
    <row r="65" spans="2:5" ht="12.95" customHeight="1" x14ac:dyDescent="0.2">
      <c r="B65" s="10" t="s">
        <v>229</v>
      </c>
      <c r="C65" s="8" t="s">
        <v>230</v>
      </c>
      <c r="D65" s="94">
        <v>13.5</v>
      </c>
      <c r="E65" s="94">
        <v>13.55</v>
      </c>
    </row>
    <row r="66" spans="2:5" ht="12.95" customHeight="1" x14ac:dyDescent="0.2">
      <c r="B66" s="195" t="s">
        <v>34</v>
      </c>
      <c r="C66" s="196"/>
      <c r="D66" s="196"/>
      <c r="E66" s="197"/>
    </row>
    <row r="67" spans="2:5" ht="12.95" customHeight="1" x14ac:dyDescent="0.2">
      <c r="B67" s="75" t="s">
        <v>190</v>
      </c>
      <c r="C67" s="75" t="s">
        <v>191</v>
      </c>
      <c r="D67" s="80">
        <v>60</v>
      </c>
      <c r="E67" s="82">
        <v>60</v>
      </c>
    </row>
  </sheetData>
  <mergeCells count="16">
    <mergeCell ref="B66:E66"/>
    <mergeCell ref="B57:E57"/>
    <mergeCell ref="B48:E48"/>
    <mergeCell ref="B1:E1"/>
    <mergeCell ref="B3:E3"/>
    <mergeCell ref="B52:E52"/>
    <mergeCell ref="B35:E35"/>
    <mergeCell ref="B37:E37"/>
    <mergeCell ref="B23:E23"/>
    <mergeCell ref="B32:E32"/>
    <mergeCell ref="B28:E28"/>
    <mergeCell ref="B63:E63"/>
    <mergeCell ref="B20:E20"/>
    <mergeCell ref="B46:E46"/>
    <mergeCell ref="B17:E17"/>
    <mergeCell ref="B15:E15"/>
  </mergeCells>
  <pageMargins left="0" right="0" top="0" bottom="0" header="0" footer="0"/>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rightToLeft="1" topLeftCell="A22" workbookViewId="0">
      <selection activeCell="B34" sqref="B34"/>
    </sheetView>
  </sheetViews>
  <sheetFormatPr defaultRowHeight="14.25" x14ac:dyDescent="0.2"/>
  <cols>
    <col min="1" max="1" width="1.25" customWidth="1"/>
    <col min="2" max="2" width="22.5" customWidth="1"/>
    <col min="3" max="3" width="11.375" customWidth="1"/>
    <col min="4" max="4" width="79.625" customWidth="1"/>
    <col min="188" max="188" width="23.25" customWidth="1"/>
    <col min="189" max="189" width="10.625" customWidth="1"/>
    <col min="190" max="190" width="9.375" customWidth="1"/>
    <col min="191" max="191" width="14.625" customWidth="1"/>
    <col min="192" max="192" width="12.75" customWidth="1"/>
    <col min="193" max="193" width="30.625" customWidth="1"/>
    <col min="444" max="444" width="23.25" customWidth="1"/>
    <col min="445" max="445" width="10.625" customWidth="1"/>
    <col min="446" max="446" width="9.375" customWidth="1"/>
    <col min="447" max="447" width="14.625" customWidth="1"/>
    <col min="448" max="448" width="12.75" customWidth="1"/>
    <col min="449" max="449" width="30.625" customWidth="1"/>
    <col min="700" max="700" width="23.25" customWidth="1"/>
    <col min="701" max="701" width="10.625" customWidth="1"/>
    <col min="702" max="702" width="9.375" customWidth="1"/>
    <col min="703" max="703" width="14.625" customWidth="1"/>
    <col min="704" max="704" width="12.75" customWidth="1"/>
    <col min="705" max="705" width="30.625" customWidth="1"/>
    <col min="956" max="956" width="23.25" customWidth="1"/>
    <col min="957" max="957" width="10.625" customWidth="1"/>
    <col min="958" max="958" width="9.375" customWidth="1"/>
    <col min="959" max="959" width="14.625" customWidth="1"/>
    <col min="960" max="960" width="12.75" customWidth="1"/>
    <col min="961" max="961" width="30.625" customWidth="1"/>
    <col min="1212" max="1212" width="23.25" customWidth="1"/>
    <col min="1213" max="1213" width="10.625" customWidth="1"/>
    <col min="1214" max="1214" width="9.375" customWidth="1"/>
    <col min="1215" max="1215" width="14.625" customWidth="1"/>
    <col min="1216" max="1216" width="12.75" customWidth="1"/>
    <col min="1217" max="1217" width="30.625" customWidth="1"/>
    <col min="1468" max="1468" width="23.25" customWidth="1"/>
    <col min="1469" max="1469" width="10.625" customWidth="1"/>
    <col min="1470" max="1470" width="9.375" customWidth="1"/>
    <col min="1471" max="1471" width="14.625" customWidth="1"/>
    <col min="1472" max="1472" width="12.75" customWidth="1"/>
    <col min="1473" max="1473" width="30.625" customWidth="1"/>
    <col min="1724" max="1724" width="23.25" customWidth="1"/>
    <col min="1725" max="1725" width="10.625" customWidth="1"/>
    <col min="1726" max="1726" width="9.375" customWidth="1"/>
    <col min="1727" max="1727" width="14.625" customWidth="1"/>
    <col min="1728" max="1728" width="12.75" customWidth="1"/>
    <col min="1729" max="1729" width="30.625" customWidth="1"/>
    <col min="1980" max="1980" width="23.25" customWidth="1"/>
    <col min="1981" max="1981" width="10.625" customWidth="1"/>
    <col min="1982" max="1982" width="9.375" customWidth="1"/>
    <col min="1983" max="1983" width="14.625" customWidth="1"/>
    <col min="1984" max="1984" width="12.75" customWidth="1"/>
    <col min="1985" max="1985" width="30.625" customWidth="1"/>
    <col min="2236" max="2236" width="23.25" customWidth="1"/>
    <col min="2237" max="2237" width="10.625" customWidth="1"/>
    <col min="2238" max="2238" width="9.375" customWidth="1"/>
    <col min="2239" max="2239" width="14.625" customWidth="1"/>
    <col min="2240" max="2240" width="12.75" customWidth="1"/>
    <col min="2241" max="2241" width="30.625" customWidth="1"/>
    <col min="2492" max="2492" width="23.25" customWidth="1"/>
    <col min="2493" max="2493" width="10.625" customWidth="1"/>
    <col min="2494" max="2494" width="9.375" customWidth="1"/>
    <col min="2495" max="2495" width="14.625" customWidth="1"/>
    <col min="2496" max="2496" width="12.75" customWidth="1"/>
    <col min="2497" max="2497" width="30.625" customWidth="1"/>
    <col min="2748" max="2748" width="23.25" customWidth="1"/>
    <col min="2749" max="2749" width="10.625" customWidth="1"/>
    <col min="2750" max="2750" width="9.375" customWidth="1"/>
    <col min="2751" max="2751" width="14.625" customWidth="1"/>
    <col min="2752" max="2752" width="12.75" customWidth="1"/>
    <col min="2753" max="2753" width="30.625" customWidth="1"/>
    <col min="3004" max="3004" width="23.25" customWidth="1"/>
    <col min="3005" max="3005" width="10.625" customWidth="1"/>
    <col min="3006" max="3006" width="9.375" customWidth="1"/>
    <col min="3007" max="3007" width="14.625" customWidth="1"/>
    <col min="3008" max="3008" width="12.75" customWidth="1"/>
    <col min="3009" max="3009" width="30.625" customWidth="1"/>
    <col min="3260" max="3260" width="23.25" customWidth="1"/>
    <col min="3261" max="3261" width="10.625" customWidth="1"/>
    <col min="3262" max="3262" width="9.375" customWidth="1"/>
    <col min="3263" max="3263" width="14.625" customWidth="1"/>
    <col min="3264" max="3264" width="12.75" customWidth="1"/>
    <col min="3265" max="3265" width="30.625" customWidth="1"/>
    <col min="3516" max="3516" width="23.25" customWidth="1"/>
    <col min="3517" max="3517" width="10.625" customWidth="1"/>
    <col min="3518" max="3518" width="9.375" customWidth="1"/>
    <col min="3519" max="3519" width="14.625" customWidth="1"/>
    <col min="3520" max="3520" width="12.75" customWidth="1"/>
    <col min="3521" max="3521" width="30.625" customWidth="1"/>
    <col min="3772" max="3772" width="23.25" customWidth="1"/>
    <col min="3773" max="3773" width="10.625" customWidth="1"/>
    <col min="3774" max="3774" width="9.375" customWidth="1"/>
    <col min="3775" max="3775" width="14.625" customWidth="1"/>
    <col min="3776" max="3776" width="12.75" customWidth="1"/>
    <col min="3777" max="3777" width="30.625" customWidth="1"/>
    <col min="4028" max="4028" width="23.25" customWidth="1"/>
    <col min="4029" max="4029" width="10.625" customWidth="1"/>
    <col min="4030" max="4030" width="9.375" customWidth="1"/>
    <col min="4031" max="4031" width="14.625" customWidth="1"/>
    <col min="4032" max="4032" width="12.75" customWidth="1"/>
    <col min="4033" max="4033" width="30.625" customWidth="1"/>
    <col min="4284" max="4284" width="23.25" customWidth="1"/>
    <col min="4285" max="4285" width="10.625" customWidth="1"/>
    <col min="4286" max="4286" width="9.375" customWidth="1"/>
    <col min="4287" max="4287" width="14.625" customWidth="1"/>
    <col min="4288" max="4288" width="12.75" customWidth="1"/>
    <col min="4289" max="4289" width="30.625" customWidth="1"/>
    <col min="4540" max="4540" width="23.25" customWidth="1"/>
    <col min="4541" max="4541" width="10.625" customWidth="1"/>
    <col min="4542" max="4542" width="9.375" customWidth="1"/>
    <col min="4543" max="4543" width="14.625" customWidth="1"/>
    <col min="4544" max="4544" width="12.75" customWidth="1"/>
    <col min="4545" max="4545" width="30.625" customWidth="1"/>
    <col min="4796" max="4796" width="23.25" customWidth="1"/>
    <col min="4797" max="4797" width="10.625" customWidth="1"/>
    <col min="4798" max="4798" width="9.375" customWidth="1"/>
    <col min="4799" max="4799" width="14.625" customWidth="1"/>
    <col min="4800" max="4800" width="12.75" customWidth="1"/>
    <col min="4801" max="4801" width="30.625" customWidth="1"/>
    <col min="5052" max="5052" width="23.25" customWidth="1"/>
    <col min="5053" max="5053" width="10.625" customWidth="1"/>
    <col min="5054" max="5054" width="9.375" customWidth="1"/>
    <col min="5055" max="5055" width="14.625" customWidth="1"/>
    <col min="5056" max="5056" width="12.75" customWidth="1"/>
    <col min="5057" max="5057" width="30.625" customWidth="1"/>
    <col min="5308" max="5308" width="23.25" customWidth="1"/>
    <col min="5309" max="5309" width="10.625" customWidth="1"/>
    <col min="5310" max="5310" width="9.375" customWidth="1"/>
    <col min="5311" max="5311" width="14.625" customWidth="1"/>
    <col min="5312" max="5312" width="12.75" customWidth="1"/>
    <col min="5313" max="5313" width="30.625" customWidth="1"/>
    <col min="5564" max="5564" width="23.25" customWidth="1"/>
    <col min="5565" max="5565" width="10.625" customWidth="1"/>
    <col min="5566" max="5566" width="9.375" customWidth="1"/>
    <col min="5567" max="5567" width="14.625" customWidth="1"/>
    <col min="5568" max="5568" width="12.75" customWidth="1"/>
    <col min="5569" max="5569" width="30.625" customWidth="1"/>
    <col min="5820" max="5820" width="23.25" customWidth="1"/>
    <col min="5821" max="5821" width="10.625" customWidth="1"/>
    <col min="5822" max="5822" width="9.375" customWidth="1"/>
    <col min="5823" max="5823" width="14.625" customWidth="1"/>
    <col min="5824" max="5824" width="12.75" customWidth="1"/>
    <col min="5825" max="5825" width="30.625" customWidth="1"/>
    <col min="6076" max="6076" width="23.25" customWidth="1"/>
    <col min="6077" max="6077" width="10.625" customWidth="1"/>
    <col min="6078" max="6078" width="9.375" customWidth="1"/>
    <col min="6079" max="6079" width="14.625" customWidth="1"/>
    <col min="6080" max="6080" width="12.75" customWidth="1"/>
    <col min="6081" max="6081" width="30.625" customWidth="1"/>
    <col min="6332" max="6332" width="23.25" customWidth="1"/>
    <col min="6333" max="6333" width="10.625" customWidth="1"/>
    <col min="6334" max="6334" width="9.375" customWidth="1"/>
    <col min="6335" max="6335" width="14.625" customWidth="1"/>
    <col min="6336" max="6336" width="12.75" customWidth="1"/>
    <col min="6337" max="6337" width="30.625" customWidth="1"/>
    <col min="6588" max="6588" width="23.25" customWidth="1"/>
    <col min="6589" max="6589" width="10.625" customWidth="1"/>
    <col min="6590" max="6590" width="9.375" customWidth="1"/>
    <col min="6591" max="6591" width="14.625" customWidth="1"/>
    <col min="6592" max="6592" width="12.75" customWidth="1"/>
    <col min="6593" max="6593" width="30.625" customWidth="1"/>
    <col min="6844" max="6844" width="23.25" customWidth="1"/>
    <col min="6845" max="6845" width="10.625" customWidth="1"/>
    <col min="6846" max="6846" width="9.375" customWidth="1"/>
    <col min="6847" max="6847" width="14.625" customWidth="1"/>
    <col min="6848" max="6848" width="12.75" customWidth="1"/>
    <col min="6849" max="6849" width="30.625" customWidth="1"/>
    <col min="7100" max="7100" width="23.25" customWidth="1"/>
    <col min="7101" max="7101" width="10.625" customWidth="1"/>
    <col min="7102" max="7102" width="9.375" customWidth="1"/>
    <col min="7103" max="7103" width="14.625" customWidth="1"/>
    <col min="7104" max="7104" width="12.75" customWidth="1"/>
    <col min="7105" max="7105" width="30.625" customWidth="1"/>
    <col min="7356" max="7356" width="23.25" customWidth="1"/>
    <col min="7357" max="7357" width="10.625" customWidth="1"/>
    <col min="7358" max="7358" width="9.375" customWidth="1"/>
    <col min="7359" max="7359" width="14.625" customWidth="1"/>
    <col min="7360" max="7360" width="12.75" customWidth="1"/>
    <col min="7361" max="7361" width="30.625" customWidth="1"/>
    <col min="7612" max="7612" width="23.25" customWidth="1"/>
    <col min="7613" max="7613" width="10.625" customWidth="1"/>
    <col min="7614" max="7614" width="9.375" customWidth="1"/>
    <col min="7615" max="7615" width="14.625" customWidth="1"/>
    <col min="7616" max="7616" width="12.75" customWidth="1"/>
    <col min="7617" max="7617" width="30.625" customWidth="1"/>
    <col min="7868" max="7868" width="23.25" customWidth="1"/>
    <col min="7869" max="7869" width="10.625" customWidth="1"/>
    <col min="7870" max="7870" width="9.375" customWidth="1"/>
    <col min="7871" max="7871" width="14.625" customWidth="1"/>
    <col min="7872" max="7872" width="12.75" customWidth="1"/>
    <col min="7873" max="7873" width="30.625" customWidth="1"/>
    <col min="8124" max="8124" width="23.25" customWidth="1"/>
    <col min="8125" max="8125" width="10.625" customWidth="1"/>
    <col min="8126" max="8126" width="9.375" customWidth="1"/>
    <col min="8127" max="8127" width="14.625" customWidth="1"/>
    <col min="8128" max="8128" width="12.75" customWidth="1"/>
    <col min="8129" max="8129" width="30.625" customWidth="1"/>
    <col min="8380" max="8380" width="23.25" customWidth="1"/>
    <col min="8381" max="8381" width="10.625" customWidth="1"/>
    <col min="8382" max="8382" width="9.375" customWidth="1"/>
    <col min="8383" max="8383" width="14.625" customWidth="1"/>
    <col min="8384" max="8384" width="12.75" customWidth="1"/>
    <col min="8385" max="8385" width="30.625" customWidth="1"/>
    <col min="8636" max="8636" width="23.25" customWidth="1"/>
    <col min="8637" max="8637" width="10.625" customWidth="1"/>
    <col min="8638" max="8638" width="9.375" customWidth="1"/>
    <col min="8639" max="8639" width="14.625" customWidth="1"/>
    <col min="8640" max="8640" width="12.75" customWidth="1"/>
    <col min="8641" max="8641" width="30.625" customWidth="1"/>
    <col min="8892" max="8892" width="23.25" customWidth="1"/>
    <col min="8893" max="8893" width="10.625" customWidth="1"/>
    <col min="8894" max="8894" width="9.375" customWidth="1"/>
    <col min="8895" max="8895" width="14.625" customWidth="1"/>
    <col min="8896" max="8896" width="12.75" customWidth="1"/>
    <col min="8897" max="8897" width="30.625" customWidth="1"/>
    <col min="9148" max="9148" width="23.25" customWidth="1"/>
    <col min="9149" max="9149" width="10.625" customWidth="1"/>
    <col min="9150" max="9150" width="9.375" customWidth="1"/>
    <col min="9151" max="9151" width="14.625" customWidth="1"/>
    <col min="9152" max="9152" width="12.75" customWidth="1"/>
    <col min="9153" max="9153" width="30.625" customWidth="1"/>
    <col min="9404" max="9404" width="23.25" customWidth="1"/>
    <col min="9405" max="9405" width="10.625" customWidth="1"/>
    <col min="9406" max="9406" width="9.375" customWidth="1"/>
    <col min="9407" max="9407" width="14.625" customWidth="1"/>
    <col min="9408" max="9408" width="12.75" customWidth="1"/>
    <col min="9409" max="9409" width="30.625" customWidth="1"/>
    <col min="9660" max="9660" width="23.25" customWidth="1"/>
    <col min="9661" max="9661" width="10.625" customWidth="1"/>
    <col min="9662" max="9662" width="9.375" customWidth="1"/>
    <col min="9663" max="9663" width="14.625" customWidth="1"/>
    <col min="9664" max="9664" width="12.75" customWidth="1"/>
    <col min="9665" max="9665" width="30.625" customWidth="1"/>
    <col min="9916" max="9916" width="23.25" customWidth="1"/>
    <col min="9917" max="9917" width="10.625" customWidth="1"/>
    <col min="9918" max="9918" width="9.375" customWidth="1"/>
    <col min="9919" max="9919" width="14.625" customWidth="1"/>
    <col min="9920" max="9920" width="12.75" customWidth="1"/>
    <col min="9921" max="9921" width="30.625" customWidth="1"/>
    <col min="10172" max="10172" width="23.25" customWidth="1"/>
    <col min="10173" max="10173" width="10.625" customWidth="1"/>
    <col min="10174" max="10174" width="9.375" customWidth="1"/>
    <col min="10175" max="10175" width="14.625" customWidth="1"/>
    <col min="10176" max="10176" width="12.75" customWidth="1"/>
    <col min="10177" max="10177" width="30.625" customWidth="1"/>
    <col min="10428" max="10428" width="23.25" customWidth="1"/>
    <col min="10429" max="10429" width="10.625" customWidth="1"/>
    <col min="10430" max="10430" width="9.375" customWidth="1"/>
    <col min="10431" max="10431" width="14.625" customWidth="1"/>
    <col min="10432" max="10432" width="12.75" customWidth="1"/>
    <col min="10433" max="10433" width="30.625" customWidth="1"/>
    <col min="10684" max="10684" width="23.25" customWidth="1"/>
    <col min="10685" max="10685" width="10.625" customWidth="1"/>
    <col min="10686" max="10686" width="9.375" customWidth="1"/>
    <col min="10687" max="10687" width="14.625" customWidth="1"/>
    <col min="10688" max="10688" width="12.75" customWidth="1"/>
    <col min="10689" max="10689" width="30.625" customWidth="1"/>
    <col min="10940" max="10940" width="23.25" customWidth="1"/>
    <col min="10941" max="10941" width="10.625" customWidth="1"/>
    <col min="10942" max="10942" width="9.375" customWidth="1"/>
    <col min="10943" max="10943" width="14.625" customWidth="1"/>
    <col min="10944" max="10944" width="12.75" customWidth="1"/>
    <col min="10945" max="10945" width="30.625" customWidth="1"/>
    <col min="11196" max="11196" width="23.25" customWidth="1"/>
    <col min="11197" max="11197" width="10.625" customWidth="1"/>
    <col min="11198" max="11198" width="9.375" customWidth="1"/>
    <col min="11199" max="11199" width="14.625" customWidth="1"/>
    <col min="11200" max="11200" width="12.75" customWidth="1"/>
    <col min="11201" max="11201" width="30.625" customWidth="1"/>
    <col min="11452" max="11452" width="23.25" customWidth="1"/>
    <col min="11453" max="11453" width="10.625" customWidth="1"/>
    <col min="11454" max="11454" width="9.375" customWidth="1"/>
    <col min="11455" max="11455" width="14.625" customWidth="1"/>
    <col min="11456" max="11456" width="12.75" customWidth="1"/>
    <col min="11457" max="11457" width="30.625" customWidth="1"/>
    <col min="11708" max="11708" width="23.25" customWidth="1"/>
    <col min="11709" max="11709" width="10.625" customWidth="1"/>
    <col min="11710" max="11710" width="9.375" customWidth="1"/>
    <col min="11711" max="11711" width="14.625" customWidth="1"/>
    <col min="11712" max="11712" width="12.75" customWidth="1"/>
    <col min="11713" max="11713" width="30.625" customWidth="1"/>
    <col min="11964" max="11964" width="23.25" customWidth="1"/>
    <col min="11965" max="11965" width="10.625" customWidth="1"/>
    <col min="11966" max="11966" width="9.375" customWidth="1"/>
    <col min="11967" max="11967" width="14.625" customWidth="1"/>
    <col min="11968" max="11968" width="12.75" customWidth="1"/>
    <col min="11969" max="11969" width="30.625" customWidth="1"/>
    <col min="12220" max="12220" width="23.25" customWidth="1"/>
    <col min="12221" max="12221" width="10.625" customWidth="1"/>
    <col min="12222" max="12222" width="9.375" customWidth="1"/>
    <col min="12223" max="12223" width="14.625" customWidth="1"/>
    <col min="12224" max="12224" width="12.75" customWidth="1"/>
    <col min="12225" max="12225" width="30.625" customWidth="1"/>
    <col min="12476" max="12476" width="23.25" customWidth="1"/>
    <col min="12477" max="12477" width="10.625" customWidth="1"/>
    <col min="12478" max="12478" width="9.375" customWidth="1"/>
    <col min="12479" max="12479" width="14.625" customWidth="1"/>
    <col min="12480" max="12480" width="12.75" customWidth="1"/>
    <col min="12481" max="12481" width="30.625" customWidth="1"/>
    <col min="12732" max="12732" width="23.25" customWidth="1"/>
    <col min="12733" max="12733" width="10.625" customWidth="1"/>
    <col min="12734" max="12734" width="9.375" customWidth="1"/>
    <col min="12735" max="12735" width="14.625" customWidth="1"/>
    <col min="12736" max="12736" width="12.75" customWidth="1"/>
    <col min="12737" max="12737" width="30.625" customWidth="1"/>
    <col min="12988" max="12988" width="23.25" customWidth="1"/>
    <col min="12989" max="12989" width="10.625" customWidth="1"/>
    <col min="12990" max="12990" width="9.375" customWidth="1"/>
    <col min="12991" max="12991" width="14.625" customWidth="1"/>
    <col min="12992" max="12992" width="12.75" customWidth="1"/>
    <col min="12993" max="12993" width="30.625" customWidth="1"/>
    <col min="13244" max="13244" width="23.25" customWidth="1"/>
    <col min="13245" max="13245" width="10.625" customWidth="1"/>
    <col min="13246" max="13246" width="9.375" customWidth="1"/>
    <col min="13247" max="13247" width="14.625" customWidth="1"/>
    <col min="13248" max="13248" width="12.75" customWidth="1"/>
    <col min="13249" max="13249" width="30.625" customWidth="1"/>
    <col min="13500" max="13500" width="23.25" customWidth="1"/>
    <col min="13501" max="13501" width="10.625" customWidth="1"/>
    <col min="13502" max="13502" width="9.375" customWidth="1"/>
    <col min="13503" max="13503" width="14.625" customWidth="1"/>
    <col min="13504" max="13504" width="12.75" customWidth="1"/>
    <col min="13505" max="13505" width="30.625" customWidth="1"/>
    <col min="13756" max="13756" width="23.25" customWidth="1"/>
    <col min="13757" max="13757" width="10.625" customWidth="1"/>
    <col min="13758" max="13758" width="9.375" customWidth="1"/>
    <col min="13759" max="13759" width="14.625" customWidth="1"/>
    <col min="13760" max="13760" width="12.75" customWidth="1"/>
    <col min="13761" max="13761" width="30.625" customWidth="1"/>
    <col min="14012" max="14012" width="23.25" customWidth="1"/>
    <col min="14013" max="14013" width="10.625" customWidth="1"/>
    <col min="14014" max="14014" width="9.375" customWidth="1"/>
    <col min="14015" max="14015" width="14.625" customWidth="1"/>
    <col min="14016" max="14016" width="12.75" customWidth="1"/>
    <col min="14017" max="14017" width="30.625" customWidth="1"/>
    <col min="14268" max="14268" width="23.25" customWidth="1"/>
    <col min="14269" max="14269" width="10.625" customWidth="1"/>
    <col min="14270" max="14270" width="9.375" customWidth="1"/>
    <col min="14271" max="14271" width="14.625" customWidth="1"/>
    <col min="14272" max="14272" width="12.75" customWidth="1"/>
    <col min="14273" max="14273" width="30.625" customWidth="1"/>
    <col min="14524" max="14524" width="23.25" customWidth="1"/>
    <col min="14525" max="14525" width="10.625" customWidth="1"/>
    <col min="14526" max="14526" width="9.375" customWidth="1"/>
    <col min="14527" max="14527" width="14.625" customWidth="1"/>
    <col min="14528" max="14528" width="12.75" customWidth="1"/>
    <col min="14529" max="14529" width="30.625" customWidth="1"/>
    <col min="14780" max="14780" width="23.25" customWidth="1"/>
    <col min="14781" max="14781" width="10.625" customWidth="1"/>
    <col min="14782" max="14782" width="9.375" customWidth="1"/>
    <col min="14783" max="14783" width="14.625" customWidth="1"/>
    <col min="14784" max="14784" width="12.75" customWidth="1"/>
    <col min="14785" max="14785" width="30.625" customWidth="1"/>
    <col min="15036" max="15036" width="23.25" customWidth="1"/>
    <col min="15037" max="15037" width="10.625" customWidth="1"/>
    <col min="15038" max="15038" width="9.375" customWidth="1"/>
    <col min="15039" max="15039" width="14.625" customWidth="1"/>
    <col min="15040" max="15040" width="12.75" customWidth="1"/>
    <col min="15041" max="15041" width="30.625" customWidth="1"/>
    <col min="15292" max="15292" width="23.25" customWidth="1"/>
    <col min="15293" max="15293" width="10.625" customWidth="1"/>
    <col min="15294" max="15294" width="9.375" customWidth="1"/>
    <col min="15295" max="15295" width="14.625" customWidth="1"/>
    <col min="15296" max="15296" width="12.75" customWidth="1"/>
    <col min="15297" max="15297" width="30.625" customWidth="1"/>
    <col min="15548" max="15548" width="23.25" customWidth="1"/>
    <col min="15549" max="15549" width="10.625" customWidth="1"/>
    <col min="15550" max="15550" width="9.375" customWidth="1"/>
    <col min="15551" max="15551" width="14.625" customWidth="1"/>
    <col min="15552" max="15552" width="12.75" customWidth="1"/>
    <col min="15553" max="15553" width="30.625" customWidth="1"/>
    <col min="15804" max="15804" width="23.25" customWidth="1"/>
    <col min="15805" max="15805" width="10.625" customWidth="1"/>
    <col min="15806" max="15806" width="9.375" customWidth="1"/>
    <col min="15807" max="15807" width="14.625" customWidth="1"/>
    <col min="15808" max="15808" width="12.75" customWidth="1"/>
    <col min="15809" max="15809" width="30.625" customWidth="1"/>
    <col min="16060" max="16060" width="23.25" customWidth="1"/>
    <col min="16061" max="16061" width="10.625" customWidth="1"/>
    <col min="16062" max="16062" width="9.375" customWidth="1"/>
    <col min="16063" max="16063" width="14.625" customWidth="1"/>
    <col min="16064" max="16064" width="12.75" customWidth="1"/>
    <col min="16065" max="16065" width="30.625" customWidth="1"/>
  </cols>
  <sheetData>
    <row r="1" spans="1:4" s="18" customFormat="1" ht="21" customHeight="1" x14ac:dyDescent="0.2">
      <c r="A1" s="22"/>
      <c r="B1" s="201" t="s">
        <v>201</v>
      </c>
      <c r="C1" s="201"/>
      <c r="D1" s="201"/>
    </row>
    <row r="2" spans="1:4" s="38" customFormat="1" ht="21.75" customHeight="1" x14ac:dyDescent="0.2">
      <c r="B2" s="62" t="s">
        <v>43</v>
      </c>
      <c r="C2" s="50" t="s">
        <v>104</v>
      </c>
      <c r="D2" s="62" t="s">
        <v>105</v>
      </c>
    </row>
    <row r="3" spans="1:4" ht="44.25" customHeight="1" x14ac:dyDescent="0.2">
      <c r="B3" s="19" t="s">
        <v>67</v>
      </c>
      <c r="C3" s="51">
        <v>42191</v>
      </c>
      <c r="D3" s="52" t="s">
        <v>263</v>
      </c>
    </row>
    <row r="4" spans="1:4" ht="44.25" customHeight="1" x14ac:dyDescent="0.2">
      <c r="B4" s="19" t="s">
        <v>68</v>
      </c>
      <c r="C4" s="51">
        <v>42191</v>
      </c>
      <c r="D4" s="52" t="s">
        <v>262</v>
      </c>
    </row>
    <row r="5" spans="1:4" ht="34.5" customHeight="1" x14ac:dyDescent="0.2">
      <c r="B5" s="19" t="s">
        <v>69</v>
      </c>
      <c r="C5" s="51">
        <v>42191</v>
      </c>
      <c r="D5" s="52" t="s">
        <v>218</v>
      </c>
    </row>
    <row r="6" spans="1:4" ht="33.75" customHeight="1" x14ac:dyDescent="0.2">
      <c r="B6" s="19" t="s">
        <v>70</v>
      </c>
      <c r="C6" s="51">
        <v>42222</v>
      </c>
      <c r="D6" s="52" t="s">
        <v>261</v>
      </c>
    </row>
    <row r="7" spans="1:4" ht="33" customHeight="1" x14ac:dyDescent="0.2">
      <c r="B7" s="19" t="s">
        <v>71</v>
      </c>
      <c r="C7" s="51">
        <v>42564</v>
      </c>
      <c r="D7" s="52" t="s">
        <v>258</v>
      </c>
    </row>
    <row r="8" spans="1:4" ht="33.75" customHeight="1" x14ac:dyDescent="0.2">
      <c r="B8" s="19" t="s">
        <v>79</v>
      </c>
      <c r="C8" s="51">
        <v>42922</v>
      </c>
      <c r="D8" s="52" t="s">
        <v>260</v>
      </c>
    </row>
    <row r="9" spans="1:4" ht="33" customHeight="1" x14ac:dyDescent="0.2">
      <c r="B9" s="19" t="s">
        <v>80</v>
      </c>
      <c r="C9" s="51">
        <v>42922</v>
      </c>
      <c r="D9" s="52" t="s">
        <v>257</v>
      </c>
    </row>
    <row r="10" spans="1:4" ht="25.5" customHeight="1" x14ac:dyDescent="0.2">
      <c r="B10" s="19" t="s">
        <v>81</v>
      </c>
      <c r="C10" s="51">
        <v>42953</v>
      </c>
      <c r="D10" s="52" t="s">
        <v>220</v>
      </c>
    </row>
    <row r="11" spans="1:4" ht="33.75" customHeight="1" x14ac:dyDescent="0.2">
      <c r="B11" s="19" t="s">
        <v>82</v>
      </c>
      <c r="C11" s="51">
        <v>42953</v>
      </c>
      <c r="D11" s="52" t="s">
        <v>264</v>
      </c>
    </row>
    <row r="12" spans="1:4" ht="32.25" customHeight="1" x14ac:dyDescent="0.2">
      <c r="B12" s="19" t="s">
        <v>75</v>
      </c>
      <c r="C12" s="51">
        <v>42953</v>
      </c>
      <c r="D12" s="52" t="s">
        <v>259</v>
      </c>
    </row>
    <row r="13" spans="1:4" ht="25.5" customHeight="1" x14ac:dyDescent="0.2">
      <c r="B13" s="19" t="s">
        <v>76</v>
      </c>
      <c r="C13" s="51">
        <v>42953</v>
      </c>
      <c r="D13" s="52" t="s">
        <v>219</v>
      </c>
    </row>
    <row r="14" spans="1:4" ht="36" customHeight="1" x14ac:dyDescent="0.2">
      <c r="B14" s="19" t="s">
        <v>77</v>
      </c>
      <c r="C14" s="51">
        <v>42953</v>
      </c>
      <c r="D14" s="52" t="s">
        <v>265</v>
      </c>
    </row>
    <row r="15" spans="1:4" ht="35.25" customHeight="1" x14ac:dyDescent="0.2">
      <c r="B15" s="19" t="s">
        <v>83</v>
      </c>
      <c r="C15" s="51">
        <v>42953</v>
      </c>
      <c r="D15" s="52" t="s">
        <v>268</v>
      </c>
    </row>
    <row r="16" spans="1:4" ht="34.5" customHeight="1" x14ac:dyDescent="0.2">
      <c r="B16" s="19" t="s">
        <v>74</v>
      </c>
      <c r="C16" s="51">
        <v>42799</v>
      </c>
      <c r="D16" s="52" t="s">
        <v>192</v>
      </c>
    </row>
    <row r="17" spans="2:4" ht="34.5" customHeight="1" x14ac:dyDescent="0.2">
      <c r="B17" s="19" t="s">
        <v>72</v>
      </c>
      <c r="C17" s="51">
        <v>42591</v>
      </c>
      <c r="D17" s="52" t="s">
        <v>221</v>
      </c>
    </row>
    <row r="18" spans="2:4" ht="29.25" customHeight="1" x14ac:dyDescent="0.2">
      <c r="B18" s="53" t="s">
        <v>179</v>
      </c>
      <c r="C18" s="54">
        <v>43285</v>
      </c>
      <c r="D18" s="52" t="s">
        <v>256</v>
      </c>
    </row>
    <row r="19" spans="2:4" ht="26.25" customHeight="1" x14ac:dyDescent="0.2">
      <c r="B19" s="53" t="s">
        <v>199</v>
      </c>
      <c r="C19" s="54">
        <v>43285</v>
      </c>
      <c r="D19" s="52" t="s">
        <v>197</v>
      </c>
    </row>
    <row r="20" spans="2:4" ht="33" customHeight="1" x14ac:dyDescent="0.2">
      <c r="B20" s="55" t="s">
        <v>73</v>
      </c>
      <c r="C20" s="51">
        <v>42740</v>
      </c>
      <c r="D20" s="52" t="s">
        <v>200</v>
      </c>
    </row>
    <row r="21" spans="2:4" ht="34.5" customHeight="1" x14ac:dyDescent="0.2">
      <c r="B21" s="20" t="s">
        <v>111</v>
      </c>
      <c r="C21" s="51">
        <v>43237</v>
      </c>
      <c r="D21" s="52" t="s">
        <v>198</v>
      </c>
    </row>
    <row r="22" spans="2:4" ht="50.25" customHeight="1" x14ac:dyDescent="0.2">
      <c r="B22" s="20" t="s">
        <v>203</v>
      </c>
      <c r="C22" s="51">
        <v>43075</v>
      </c>
      <c r="D22" s="52" t="s">
        <v>217</v>
      </c>
    </row>
    <row r="23" spans="2:4" ht="50.25" customHeight="1" x14ac:dyDescent="0.2">
      <c r="B23" s="20" t="s">
        <v>202</v>
      </c>
      <c r="C23" s="51">
        <v>43121</v>
      </c>
      <c r="D23" s="52" t="s">
        <v>216</v>
      </c>
    </row>
    <row r="24" spans="2:4" ht="30.75" customHeight="1" x14ac:dyDescent="0.2">
      <c r="B24" s="20" t="s">
        <v>180</v>
      </c>
      <c r="C24" s="51">
        <v>43320</v>
      </c>
      <c r="D24" s="52" t="s">
        <v>291</v>
      </c>
    </row>
    <row r="25" spans="2:4" ht="21.95" customHeight="1" x14ac:dyDescent="0.2">
      <c r="B25" s="20" t="s">
        <v>160</v>
      </c>
      <c r="C25" s="51">
        <v>43320</v>
      </c>
      <c r="D25" s="52" t="s">
        <v>161</v>
      </c>
    </row>
    <row r="26" spans="2:4" ht="21.95" customHeight="1" x14ac:dyDescent="0.2">
      <c r="B26" s="20" t="s">
        <v>194</v>
      </c>
      <c r="C26" s="51">
        <v>43320</v>
      </c>
      <c r="D26" s="52" t="s">
        <v>162</v>
      </c>
    </row>
    <row r="27" spans="2:4" ht="21.95" customHeight="1" x14ac:dyDescent="0.2">
      <c r="B27" s="20" t="s">
        <v>163</v>
      </c>
      <c r="C27" s="51">
        <v>43320</v>
      </c>
      <c r="D27" s="52" t="s">
        <v>164</v>
      </c>
    </row>
    <row r="28" spans="2:4" ht="16.5" customHeight="1" x14ac:dyDescent="0.2">
      <c r="B28" s="20" t="s">
        <v>165</v>
      </c>
      <c r="C28" s="51">
        <v>43320</v>
      </c>
      <c r="D28" s="52" t="s">
        <v>166</v>
      </c>
    </row>
    <row r="29" spans="2:4" ht="19.5" customHeight="1" x14ac:dyDescent="0.2">
      <c r="B29" s="20" t="s">
        <v>167</v>
      </c>
      <c r="C29" s="51">
        <v>43320</v>
      </c>
      <c r="D29" s="52" t="s">
        <v>169</v>
      </c>
    </row>
    <row r="30" spans="2:4" ht="18.75" customHeight="1" x14ac:dyDescent="0.2">
      <c r="B30" s="8" t="s">
        <v>168</v>
      </c>
      <c r="C30" s="51">
        <v>43320</v>
      </c>
      <c r="D30" s="52" t="s">
        <v>170</v>
      </c>
    </row>
    <row r="31" spans="2:4" ht="18.75" customHeight="1" x14ac:dyDescent="0.2">
      <c r="B31" s="20" t="s">
        <v>171</v>
      </c>
      <c r="C31" s="51">
        <v>43320</v>
      </c>
      <c r="D31" s="52" t="s">
        <v>266</v>
      </c>
    </row>
    <row r="32" spans="2:4" ht="19.5" customHeight="1" x14ac:dyDescent="0.2">
      <c r="B32" s="8" t="s">
        <v>195</v>
      </c>
      <c r="C32" s="51">
        <v>43320</v>
      </c>
      <c r="D32" s="52" t="s">
        <v>267</v>
      </c>
    </row>
    <row r="33" spans="2:4" ht="16.5" customHeight="1" x14ac:dyDescent="0.2">
      <c r="B33" s="20" t="s">
        <v>196</v>
      </c>
      <c r="C33" s="51">
        <v>43320</v>
      </c>
      <c r="D33" s="52" t="s">
        <v>172</v>
      </c>
    </row>
    <row r="34" spans="2:4" ht="31.5" customHeight="1" x14ac:dyDescent="0.2">
      <c r="B34" s="75" t="s">
        <v>251</v>
      </c>
      <c r="C34" s="51">
        <v>43380</v>
      </c>
      <c r="D34" s="52" t="s">
        <v>292</v>
      </c>
    </row>
    <row r="35" spans="2:4" ht="15.75" x14ac:dyDescent="0.2">
      <c r="B35" s="75" t="s">
        <v>252</v>
      </c>
      <c r="C35" s="51">
        <v>43380</v>
      </c>
      <c r="D35" s="52" t="s">
        <v>254</v>
      </c>
    </row>
    <row r="36" spans="2:4" ht="15.75" x14ac:dyDescent="0.2">
      <c r="B36" s="85" t="s">
        <v>253</v>
      </c>
      <c r="C36" s="51">
        <v>43380</v>
      </c>
      <c r="D36" s="52" t="s">
        <v>255</v>
      </c>
    </row>
  </sheetData>
  <mergeCells count="1">
    <mergeCell ref="B1:D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rightToLeft="1" topLeftCell="B10" zoomScaleNormal="100" workbookViewId="0">
      <selection activeCell="F9" sqref="F9"/>
    </sheetView>
  </sheetViews>
  <sheetFormatPr defaultRowHeight="14.25" x14ac:dyDescent="0.2"/>
  <cols>
    <col min="1" max="1" width="2.75" style="15" hidden="1" customWidth="1"/>
    <col min="2" max="2" width="1.125" style="15" customWidth="1"/>
    <col min="3" max="3" width="14.25" style="15" customWidth="1"/>
    <col min="4" max="4" width="80.375" style="15" customWidth="1"/>
    <col min="5" max="5" width="9" style="15"/>
    <col min="6" max="6" width="12.375" style="15" bestFit="1" customWidth="1"/>
    <col min="7" max="65" width="9" style="15"/>
    <col min="66" max="66" width="0" style="15" hidden="1" customWidth="1"/>
    <col min="67" max="67" width="1" style="15" customWidth="1"/>
    <col min="68" max="68" width="21.75" style="15" customWidth="1"/>
    <col min="69" max="69" width="91.875" style="15" customWidth="1"/>
    <col min="70" max="321" width="9" style="15"/>
    <col min="322" max="322" width="0" style="15" hidden="1" customWidth="1"/>
    <col min="323" max="323" width="1" style="15" customWidth="1"/>
    <col min="324" max="324" width="21.75" style="15" customWidth="1"/>
    <col min="325" max="325" width="91.875" style="15" customWidth="1"/>
    <col min="326" max="577" width="9" style="15"/>
    <col min="578" max="578" width="0" style="15" hidden="1" customWidth="1"/>
    <col min="579" max="579" width="1" style="15" customWidth="1"/>
    <col min="580" max="580" width="21.75" style="15" customWidth="1"/>
    <col min="581" max="581" width="91.875" style="15" customWidth="1"/>
    <col min="582" max="833" width="9" style="15"/>
    <col min="834" max="834" width="0" style="15" hidden="1" customWidth="1"/>
    <col min="835" max="835" width="1" style="15" customWidth="1"/>
    <col min="836" max="836" width="21.75" style="15" customWidth="1"/>
    <col min="837" max="837" width="91.875" style="15" customWidth="1"/>
    <col min="838" max="1089" width="9" style="15"/>
    <col min="1090" max="1090" width="0" style="15" hidden="1" customWidth="1"/>
    <col min="1091" max="1091" width="1" style="15" customWidth="1"/>
    <col min="1092" max="1092" width="21.75" style="15" customWidth="1"/>
    <col min="1093" max="1093" width="91.875" style="15" customWidth="1"/>
    <col min="1094" max="1345" width="9" style="15"/>
    <col min="1346" max="1346" width="0" style="15" hidden="1" customWidth="1"/>
    <col min="1347" max="1347" width="1" style="15" customWidth="1"/>
    <col min="1348" max="1348" width="21.75" style="15" customWidth="1"/>
    <col min="1349" max="1349" width="91.875" style="15" customWidth="1"/>
    <col min="1350" max="1601" width="9" style="15"/>
    <col min="1602" max="1602" width="0" style="15" hidden="1" customWidth="1"/>
    <col min="1603" max="1603" width="1" style="15" customWidth="1"/>
    <col min="1604" max="1604" width="21.75" style="15" customWidth="1"/>
    <col min="1605" max="1605" width="91.875" style="15" customWidth="1"/>
    <col min="1606" max="1857" width="9" style="15"/>
    <col min="1858" max="1858" width="0" style="15" hidden="1" customWidth="1"/>
    <col min="1859" max="1859" width="1" style="15" customWidth="1"/>
    <col min="1860" max="1860" width="21.75" style="15" customWidth="1"/>
    <col min="1861" max="1861" width="91.875" style="15" customWidth="1"/>
    <col min="1862" max="2113" width="9" style="15"/>
    <col min="2114" max="2114" width="0" style="15" hidden="1" customWidth="1"/>
    <col min="2115" max="2115" width="1" style="15" customWidth="1"/>
    <col min="2116" max="2116" width="21.75" style="15" customWidth="1"/>
    <col min="2117" max="2117" width="91.875" style="15" customWidth="1"/>
    <col min="2118" max="2369" width="9" style="15"/>
    <col min="2370" max="2370" width="0" style="15" hidden="1" customWidth="1"/>
    <col min="2371" max="2371" width="1" style="15" customWidth="1"/>
    <col min="2372" max="2372" width="21.75" style="15" customWidth="1"/>
    <col min="2373" max="2373" width="91.875" style="15" customWidth="1"/>
    <col min="2374" max="2625" width="9" style="15"/>
    <col min="2626" max="2626" width="0" style="15" hidden="1" customWidth="1"/>
    <col min="2627" max="2627" width="1" style="15" customWidth="1"/>
    <col min="2628" max="2628" width="21.75" style="15" customWidth="1"/>
    <col min="2629" max="2629" width="91.875" style="15" customWidth="1"/>
    <col min="2630" max="2881" width="9" style="15"/>
    <col min="2882" max="2882" width="0" style="15" hidden="1" customWidth="1"/>
    <col min="2883" max="2883" width="1" style="15" customWidth="1"/>
    <col min="2884" max="2884" width="21.75" style="15" customWidth="1"/>
    <col min="2885" max="2885" width="91.875" style="15" customWidth="1"/>
    <col min="2886" max="3137" width="9" style="15"/>
    <col min="3138" max="3138" width="0" style="15" hidden="1" customWidth="1"/>
    <col min="3139" max="3139" width="1" style="15" customWidth="1"/>
    <col min="3140" max="3140" width="21.75" style="15" customWidth="1"/>
    <col min="3141" max="3141" width="91.875" style="15" customWidth="1"/>
    <col min="3142" max="3393" width="9" style="15"/>
    <col min="3394" max="3394" width="0" style="15" hidden="1" customWidth="1"/>
    <col min="3395" max="3395" width="1" style="15" customWidth="1"/>
    <col min="3396" max="3396" width="21.75" style="15" customWidth="1"/>
    <col min="3397" max="3397" width="91.875" style="15" customWidth="1"/>
    <col min="3398" max="3649" width="9" style="15"/>
    <col min="3650" max="3650" width="0" style="15" hidden="1" customWidth="1"/>
    <col min="3651" max="3651" width="1" style="15" customWidth="1"/>
    <col min="3652" max="3652" width="21.75" style="15" customWidth="1"/>
    <col min="3653" max="3653" width="91.875" style="15" customWidth="1"/>
    <col min="3654" max="3905" width="9" style="15"/>
    <col min="3906" max="3906" width="0" style="15" hidden="1" customWidth="1"/>
    <col min="3907" max="3907" width="1" style="15" customWidth="1"/>
    <col min="3908" max="3908" width="21.75" style="15" customWidth="1"/>
    <col min="3909" max="3909" width="91.875" style="15" customWidth="1"/>
    <col min="3910" max="4161" width="9" style="15"/>
    <col min="4162" max="4162" width="0" style="15" hidden="1" customWidth="1"/>
    <col min="4163" max="4163" width="1" style="15" customWidth="1"/>
    <col min="4164" max="4164" width="21.75" style="15" customWidth="1"/>
    <col min="4165" max="4165" width="91.875" style="15" customWidth="1"/>
    <col min="4166" max="4417" width="9" style="15"/>
    <col min="4418" max="4418" width="0" style="15" hidden="1" customWidth="1"/>
    <col min="4419" max="4419" width="1" style="15" customWidth="1"/>
    <col min="4420" max="4420" width="21.75" style="15" customWidth="1"/>
    <col min="4421" max="4421" width="91.875" style="15" customWidth="1"/>
    <col min="4422" max="4673" width="9" style="15"/>
    <col min="4674" max="4674" width="0" style="15" hidden="1" customWidth="1"/>
    <col min="4675" max="4675" width="1" style="15" customWidth="1"/>
    <col min="4676" max="4676" width="21.75" style="15" customWidth="1"/>
    <col min="4677" max="4677" width="91.875" style="15" customWidth="1"/>
    <col min="4678" max="4929" width="9" style="15"/>
    <col min="4930" max="4930" width="0" style="15" hidden="1" customWidth="1"/>
    <col min="4931" max="4931" width="1" style="15" customWidth="1"/>
    <col min="4932" max="4932" width="21.75" style="15" customWidth="1"/>
    <col min="4933" max="4933" width="91.875" style="15" customWidth="1"/>
    <col min="4934" max="5185" width="9" style="15"/>
    <col min="5186" max="5186" width="0" style="15" hidden="1" customWidth="1"/>
    <col min="5187" max="5187" width="1" style="15" customWidth="1"/>
    <col min="5188" max="5188" width="21.75" style="15" customWidth="1"/>
    <col min="5189" max="5189" width="91.875" style="15" customWidth="1"/>
    <col min="5190" max="5441" width="9" style="15"/>
    <col min="5442" max="5442" width="0" style="15" hidden="1" customWidth="1"/>
    <col min="5443" max="5443" width="1" style="15" customWidth="1"/>
    <col min="5444" max="5444" width="21.75" style="15" customWidth="1"/>
    <col min="5445" max="5445" width="91.875" style="15" customWidth="1"/>
    <col min="5446" max="5697" width="9" style="15"/>
    <col min="5698" max="5698" width="0" style="15" hidden="1" customWidth="1"/>
    <col min="5699" max="5699" width="1" style="15" customWidth="1"/>
    <col min="5700" max="5700" width="21.75" style="15" customWidth="1"/>
    <col min="5701" max="5701" width="91.875" style="15" customWidth="1"/>
    <col min="5702" max="5953" width="9" style="15"/>
    <col min="5954" max="5954" width="0" style="15" hidden="1" customWidth="1"/>
    <col min="5955" max="5955" width="1" style="15" customWidth="1"/>
    <col min="5956" max="5956" width="21.75" style="15" customWidth="1"/>
    <col min="5957" max="5957" width="91.875" style="15" customWidth="1"/>
    <col min="5958" max="6209" width="9" style="15"/>
    <col min="6210" max="6210" width="0" style="15" hidden="1" customWidth="1"/>
    <col min="6211" max="6211" width="1" style="15" customWidth="1"/>
    <col min="6212" max="6212" width="21.75" style="15" customWidth="1"/>
    <col min="6213" max="6213" width="91.875" style="15" customWidth="1"/>
    <col min="6214" max="6465" width="9" style="15"/>
    <col min="6466" max="6466" width="0" style="15" hidden="1" customWidth="1"/>
    <col min="6467" max="6467" width="1" style="15" customWidth="1"/>
    <col min="6468" max="6468" width="21.75" style="15" customWidth="1"/>
    <col min="6469" max="6469" width="91.875" style="15" customWidth="1"/>
    <col min="6470" max="6721" width="9" style="15"/>
    <col min="6722" max="6722" width="0" style="15" hidden="1" customWidth="1"/>
    <col min="6723" max="6723" width="1" style="15" customWidth="1"/>
    <col min="6724" max="6724" width="21.75" style="15" customWidth="1"/>
    <col min="6725" max="6725" width="91.875" style="15" customWidth="1"/>
    <col min="6726" max="6977" width="9" style="15"/>
    <col min="6978" max="6978" width="0" style="15" hidden="1" customWidth="1"/>
    <col min="6979" max="6979" width="1" style="15" customWidth="1"/>
    <col min="6980" max="6980" width="21.75" style="15" customWidth="1"/>
    <col min="6981" max="6981" width="91.875" style="15" customWidth="1"/>
    <col min="6982" max="7233" width="9" style="15"/>
    <col min="7234" max="7234" width="0" style="15" hidden="1" customWidth="1"/>
    <col min="7235" max="7235" width="1" style="15" customWidth="1"/>
    <col min="7236" max="7236" width="21.75" style="15" customWidth="1"/>
    <col min="7237" max="7237" width="91.875" style="15" customWidth="1"/>
    <col min="7238" max="7489" width="9" style="15"/>
    <col min="7490" max="7490" width="0" style="15" hidden="1" customWidth="1"/>
    <col min="7491" max="7491" width="1" style="15" customWidth="1"/>
    <col min="7492" max="7492" width="21.75" style="15" customWidth="1"/>
    <col min="7493" max="7493" width="91.875" style="15" customWidth="1"/>
    <col min="7494" max="7745" width="9" style="15"/>
    <col min="7746" max="7746" width="0" style="15" hidden="1" customWidth="1"/>
    <col min="7747" max="7747" width="1" style="15" customWidth="1"/>
    <col min="7748" max="7748" width="21.75" style="15" customWidth="1"/>
    <col min="7749" max="7749" width="91.875" style="15" customWidth="1"/>
    <col min="7750" max="8001" width="9" style="15"/>
    <col min="8002" max="8002" width="0" style="15" hidden="1" customWidth="1"/>
    <col min="8003" max="8003" width="1" style="15" customWidth="1"/>
    <col min="8004" max="8004" width="21.75" style="15" customWidth="1"/>
    <col min="8005" max="8005" width="91.875" style="15" customWidth="1"/>
    <col min="8006" max="8257" width="9" style="15"/>
    <col min="8258" max="8258" width="0" style="15" hidden="1" customWidth="1"/>
    <col min="8259" max="8259" width="1" style="15" customWidth="1"/>
    <col min="8260" max="8260" width="21.75" style="15" customWidth="1"/>
    <col min="8261" max="8261" width="91.875" style="15" customWidth="1"/>
    <col min="8262" max="8513" width="9" style="15"/>
    <col min="8514" max="8514" width="0" style="15" hidden="1" customWidth="1"/>
    <col min="8515" max="8515" width="1" style="15" customWidth="1"/>
    <col min="8516" max="8516" width="21.75" style="15" customWidth="1"/>
    <col min="8517" max="8517" width="91.875" style="15" customWidth="1"/>
    <col min="8518" max="8769" width="9" style="15"/>
    <col min="8770" max="8770" width="0" style="15" hidden="1" customWidth="1"/>
    <col min="8771" max="8771" width="1" style="15" customWidth="1"/>
    <col min="8772" max="8772" width="21.75" style="15" customWidth="1"/>
    <col min="8773" max="8773" width="91.875" style="15" customWidth="1"/>
    <col min="8774" max="9025" width="9" style="15"/>
    <col min="9026" max="9026" width="0" style="15" hidden="1" customWidth="1"/>
    <col min="9027" max="9027" width="1" style="15" customWidth="1"/>
    <col min="9028" max="9028" width="21.75" style="15" customWidth="1"/>
    <col min="9029" max="9029" width="91.875" style="15" customWidth="1"/>
    <col min="9030" max="9281" width="9" style="15"/>
    <col min="9282" max="9282" width="0" style="15" hidden="1" customWidth="1"/>
    <col min="9283" max="9283" width="1" style="15" customWidth="1"/>
    <col min="9284" max="9284" width="21.75" style="15" customWidth="1"/>
    <col min="9285" max="9285" width="91.875" style="15" customWidth="1"/>
    <col min="9286" max="9537" width="9" style="15"/>
    <col min="9538" max="9538" width="0" style="15" hidden="1" customWidth="1"/>
    <col min="9539" max="9539" width="1" style="15" customWidth="1"/>
    <col min="9540" max="9540" width="21.75" style="15" customWidth="1"/>
    <col min="9541" max="9541" width="91.875" style="15" customWidth="1"/>
    <col min="9542" max="9793" width="9" style="15"/>
    <col min="9794" max="9794" width="0" style="15" hidden="1" customWidth="1"/>
    <col min="9795" max="9795" width="1" style="15" customWidth="1"/>
    <col min="9796" max="9796" width="21.75" style="15" customWidth="1"/>
    <col min="9797" max="9797" width="91.875" style="15" customWidth="1"/>
    <col min="9798" max="10049" width="9" style="15"/>
    <col min="10050" max="10050" width="0" style="15" hidden="1" customWidth="1"/>
    <col min="10051" max="10051" width="1" style="15" customWidth="1"/>
    <col min="10052" max="10052" width="21.75" style="15" customWidth="1"/>
    <col min="10053" max="10053" width="91.875" style="15" customWidth="1"/>
    <col min="10054" max="10305" width="9" style="15"/>
    <col min="10306" max="10306" width="0" style="15" hidden="1" customWidth="1"/>
    <col min="10307" max="10307" width="1" style="15" customWidth="1"/>
    <col min="10308" max="10308" width="21.75" style="15" customWidth="1"/>
    <col min="10309" max="10309" width="91.875" style="15" customWidth="1"/>
    <col min="10310" max="10561" width="9" style="15"/>
    <col min="10562" max="10562" width="0" style="15" hidden="1" customWidth="1"/>
    <col min="10563" max="10563" width="1" style="15" customWidth="1"/>
    <col min="10564" max="10564" width="21.75" style="15" customWidth="1"/>
    <col min="10565" max="10565" width="91.875" style="15" customWidth="1"/>
    <col min="10566" max="10817" width="9" style="15"/>
    <col min="10818" max="10818" width="0" style="15" hidden="1" customWidth="1"/>
    <col min="10819" max="10819" width="1" style="15" customWidth="1"/>
    <col min="10820" max="10820" width="21.75" style="15" customWidth="1"/>
    <col min="10821" max="10821" width="91.875" style="15" customWidth="1"/>
    <col min="10822" max="11073" width="9" style="15"/>
    <col min="11074" max="11074" width="0" style="15" hidden="1" customWidth="1"/>
    <col min="11075" max="11075" width="1" style="15" customWidth="1"/>
    <col min="11076" max="11076" width="21.75" style="15" customWidth="1"/>
    <col min="11077" max="11077" width="91.875" style="15" customWidth="1"/>
    <col min="11078" max="11329" width="9" style="15"/>
    <col min="11330" max="11330" width="0" style="15" hidden="1" customWidth="1"/>
    <col min="11331" max="11331" width="1" style="15" customWidth="1"/>
    <col min="11332" max="11332" width="21.75" style="15" customWidth="1"/>
    <col min="11333" max="11333" width="91.875" style="15" customWidth="1"/>
    <col min="11334" max="11585" width="9" style="15"/>
    <col min="11586" max="11586" width="0" style="15" hidden="1" customWidth="1"/>
    <col min="11587" max="11587" width="1" style="15" customWidth="1"/>
    <col min="11588" max="11588" width="21.75" style="15" customWidth="1"/>
    <col min="11589" max="11589" width="91.875" style="15" customWidth="1"/>
    <col min="11590" max="11841" width="9" style="15"/>
    <col min="11842" max="11842" width="0" style="15" hidden="1" customWidth="1"/>
    <col min="11843" max="11843" width="1" style="15" customWidth="1"/>
    <col min="11844" max="11844" width="21.75" style="15" customWidth="1"/>
    <col min="11845" max="11845" width="91.875" style="15" customWidth="1"/>
    <col min="11846" max="12097" width="9" style="15"/>
    <col min="12098" max="12098" width="0" style="15" hidden="1" customWidth="1"/>
    <col min="12099" max="12099" width="1" style="15" customWidth="1"/>
    <col min="12100" max="12100" width="21.75" style="15" customWidth="1"/>
    <col min="12101" max="12101" width="91.875" style="15" customWidth="1"/>
    <col min="12102" max="12353" width="9" style="15"/>
    <col min="12354" max="12354" width="0" style="15" hidden="1" customWidth="1"/>
    <col min="12355" max="12355" width="1" style="15" customWidth="1"/>
    <col min="12356" max="12356" width="21.75" style="15" customWidth="1"/>
    <col min="12357" max="12357" width="91.875" style="15" customWidth="1"/>
    <col min="12358" max="12609" width="9" style="15"/>
    <col min="12610" max="12610" width="0" style="15" hidden="1" customWidth="1"/>
    <col min="12611" max="12611" width="1" style="15" customWidth="1"/>
    <col min="12612" max="12612" width="21.75" style="15" customWidth="1"/>
    <col min="12613" max="12613" width="91.875" style="15" customWidth="1"/>
    <col min="12614" max="12865" width="9" style="15"/>
    <col min="12866" max="12866" width="0" style="15" hidden="1" customWidth="1"/>
    <col min="12867" max="12867" width="1" style="15" customWidth="1"/>
    <col min="12868" max="12868" width="21.75" style="15" customWidth="1"/>
    <col min="12869" max="12869" width="91.875" style="15" customWidth="1"/>
    <col min="12870" max="13121" width="9" style="15"/>
    <col min="13122" max="13122" width="0" style="15" hidden="1" customWidth="1"/>
    <col min="13123" max="13123" width="1" style="15" customWidth="1"/>
    <col min="13124" max="13124" width="21.75" style="15" customWidth="1"/>
    <col min="13125" max="13125" width="91.875" style="15" customWidth="1"/>
    <col min="13126" max="13377" width="9" style="15"/>
    <col min="13378" max="13378" width="0" style="15" hidden="1" customWidth="1"/>
    <col min="13379" max="13379" width="1" style="15" customWidth="1"/>
    <col min="13380" max="13380" width="21.75" style="15" customWidth="1"/>
    <col min="13381" max="13381" width="91.875" style="15" customWidth="1"/>
    <col min="13382" max="13633" width="9" style="15"/>
    <col min="13634" max="13634" width="0" style="15" hidden="1" customWidth="1"/>
    <col min="13635" max="13635" width="1" style="15" customWidth="1"/>
    <col min="13636" max="13636" width="21.75" style="15" customWidth="1"/>
    <col min="13637" max="13637" width="91.875" style="15" customWidth="1"/>
    <col min="13638" max="13889" width="9" style="15"/>
    <col min="13890" max="13890" width="0" style="15" hidden="1" customWidth="1"/>
    <col min="13891" max="13891" width="1" style="15" customWidth="1"/>
    <col min="13892" max="13892" width="21.75" style="15" customWidth="1"/>
    <col min="13893" max="13893" width="91.875" style="15" customWidth="1"/>
    <col min="13894" max="14145" width="9" style="15"/>
    <col min="14146" max="14146" width="0" style="15" hidden="1" customWidth="1"/>
    <col min="14147" max="14147" width="1" style="15" customWidth="1"/>
    <col min="14148" max="14148" width="21.75" style="15" customWidth="1"/>
    <col min="14149" max="14149" width="91.875" style="15" customWidth="1"/>
    <col min="14150" max="14401" width="9" style="15"/>
    <col min="14402" max="14402" width="0" style="15" hidden="1" customWidth="1"/>
    <col min="14403" max="14403" width="1" style="15" customWidth="1"/>
    <col min="14404" max="14404" width="21.75" style="15" customWidth="1"/>
    <col min="14405" max="14405" width="91.875" style="15" customWidth="1"/>
    <col min="14406" max="14657" width="9" style="15"/>
    <col min="14658" max="14658" width="0" style="15" hidden="1" customWidth="1"/>
    <col min="14659" max="14659" width="1" style="15" customWidth="1"/>
    <col min="14660" max="14660" width="21.75" style="15" customWidth="1"/>
    <col min="14661" max="14661" width="91.875" style="15" customWidth="1"/>
    <col min="14662" max="14913" width="9" style="15"/>
    <col min="14914" max="14914" width="0" style="15" hidden="1" customWidth="1"/>
    <col min="14915" max="14915" width="1" style="15" customWidth="1"/>
    <col min="14916" max="14916" width="21.75" style="15" customWidth="1"/>
    <col min="14917" max="14917" width="91.875" style="15" customWidth="1"/>
    <col min="14918" max="15169" width="9" style="15"/>
    <col min="15170" max="15170" width="0" style="15" hidden="1" customWidth="1"/>
    <col min="15171" max="15171" width="1" style="15" customWidth="1"/>
    <col min="15172" max="15172" width="21.75" style="15" customWidth="1"/>
    <col min="15173" max="15173" width="91.875" style="15" customWidth="1"/>
    <col min="15174" max="15425" width="9" style="15"/>
    <col min="15426" max="15426" width="0" style="15" hidden="1" customWidth="1"/>
    <col min="15427" max="15427" width="1" style="15" customWidth="1"/>
    <col min="15428" max="15428" width="21.75" style="15" customWidth="1"/>
    <col min="15429" max="15429" width="91.875" style="15" customWidth="1"/>
    <col min="15430" max="15681" width="9" style="15"/>
    <col min="15682" max="15682" width="0" style="15" hidden="1" customWidth="1"/>
    <col min="15683" max="15683" width="1" style="15" customWidth="1"/>
    <col min="15684" max="15684" width="21.75" style="15" customWidth="1"/>
    <col min="15685" max="15685" width="91.875" style="15" customWidth="1"/>
    <col min="15686" max="15937" width="9" style="15"/>
    <col min="15938" max="15938" width="0" style="15" hidden="1" customWidth="1"/>
    <col min="15939" max="15939" width="1" style="15" customWidth="1"/>
    <col min="15940" max="15940" width="21.75" style="15" customWidth="1"/>
    <col min="15941" max="15941" width="91.875" style="15" customWidth="1"/>
    <col min="15942" max="16384" width="9" style="15"/>
  </cols>
  <sheetData>
    <row r="1" spans="3:6" s="13" customFormat="1" ht="24.75" customHeight="1" x14ac:dyDescent="0.25">
      <c r="C1" s="204" t="s">
        <v>287</v>
      </c>
      <c r="D1" s="204"/>
    </row>
    <row r="2" spans="3:6" s="14" customFormat="1" ht="45" customHeight="1" x14ac:dyDescent="0.25">
      <c r="C2" s="205" t="s">
        <v>78</v>
      </c>
      <c r="D2" s="205"/>
    </row>
    <row r="3" spans="3:6" s="14" customFormat="1" ht="56.25" customHeight="1" x14ac:dyDescent="0.25">
      <c r="C3" s="61" t="s">
        <v>272</v>
      </c>
      <c r="D3" s="63" t="s">
        <v>297</v>
      </c>
    </row>
    <row r="4" spans="3:6" s="14" customFormat="1" ht="57" customHeight="1" x14ac:dyDescent="0.25">
      <c r="C4" s="61" t="s">
        <v>288</v>
      </c>
      <c r="D4" s="63" t="s">
        <v>293</v>
      </c>
    </row>
    <row r="5" spans="3:6" s="14" customFormat="1" ht="50.25" customHeight="1" x14ac:dyDescent="0.25">
      <c r="C5" s="61" t="s">
        <v>244</v>
      </c>
      <c r="D5" s="63" t="s">
        <v>246</v>
      </c>
    </row>
    <row r="6" spans="3:6" s="14" customFormat="1" ht="58.5" customHeight="1" x14ac:dyDescent="0.25">
      <c r="C6" s="61" t="s">
        <v>233</v>
      </c>
      <c r="D6" s="63" t="s">
        <v>274</v>
      </c>
    </row>
    <row r="7" spans="3:6" s="14" customFormat="1" ht="72" customHeight="1" x14ac:dyDescent="0.25">
      <c r="C7" s="61" t="s">
        <v>223</v>
      </c>
      <c r="D7" s="63" t="s">
        <v>183</v>
      </c>
    </row>
    <row r="8" spans="3:6" s="14" customFormat="1" ht="50.25" customHeight="1" x14ac:dyDescent="0.25">
      <c r="C8" s="61" t="s">
        <v>180</v>
      </c>
      <c r="D8" s="63" t="s">
        <v>143</v>
      </c>
    </row>
    <row r="9" spans="3:6" s="14" customFormat="1" ht="51.75" customHeight="1" x14ac:dyDescent="0.25">
      <c r="C9" s="61" t="s">
        <v>222</v>
      </c>
      <c r="D9" s="63" t="s">
        <v>150</v>
      </c>
    </row>
    <row r="10" spans="3:6" s="14" customFormat="1" ht="69.75" customHeight="1" x14ac:dyDescent="0.25">
      <c r="C10" s="64" t="s">
        <v>226</v>
      </c>
      <c r="D10" s="65" t="s">
        <v>239</v>
      </c>
    </row>
    <row r="11" spans="3:6" ht="45" customHeight="1" x14ac:dyDescent="0.2">
      <c r="C11" s="203" t="s">
        <v>120</v>
      </c>
      <c r="D11" s="203"/>
    </row>
    <row r="12" spans="3:6" s="14" customFormat="1" ht="51" customHeight="1" x14ac:dyDescent="0.25">
      <c r="C12" s="61" t="s">
        <v>272</v>
      </c>
      <c r="D12" s="63" t="s">
        <v>297</v>
      </c>
    </row>
    <row r="13" spans="3:6" ht="45" customHeight="1" x14ac:dyDescent="0.2">
      <c r="C13" s="202" t="s">
        <v>213</v>
      </c>
      <c r="D13" s="202"/>
    </row>
    <row r="14" spans="3:6" ht="51" customHeight="1" x14ac:dyDescent="0.2">
      <c r="C14" s="66" t="s">
        <v>224</v>
      </c>
      <c r="D14" s="67" t="s">
        <v>245</v>
      </c>
    </row>
    <row r="15" spans="3:6" ht="45" customHeight="1" x14ac:dyDescent="0.2">
      <c r="C15" s="73" t="s">
        <v>237</v>
      </c>
      <c r="D15" s="67" t="s">
        <v>238</v>
      </c>
      <c r="F15" s="74"/>
    </row>
    <row r="16" spans="3:6" ht="53.25" customHeight="1" x14ac:dyDescent="0.2">
      <c r="C16" s="61" t="s">
        <v>212</v>
      </c>
      <c r="D16" s="67" t="s">
        <v>225</v>
      </c>
    </row>
    <row r="22" spans="6:6" x14ac:dyDescent="0.2">
      <c r="F22" s="74"/>
    </row>
    <row r="23" spans="6:6" x14ac:dyDescent="0.2">
      <c r="F23" s="74"/>
    </row>
  </sheetData>
  <mergeCells count="4">
    <mergeCell ref="C13:D13"/>
    <mergeCell ref="C11:D11"/>
    <mergeCell ref="C1:D1"/>
    <mergeCell ref="C2:D2"/>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2018-10-14T10:59:36Z</cp:lastPrinted>
  <dcterms:created xsi:type="dcterms:W3CDTF">2018-01-02T05:37:56Z</dcterms:created>
  <dcterms:modified xsi:type="dcterms:W3CDTF">2018-10-14T11:09:16Z</dcterms:modified>
</cp:coreProperties>
</file>